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Долговая книга_1" sheetId="1" r:id="rId1"/>
  </sheets>
  <definedNames>
    <definedName name="_xlnm.Print_Titles" localSheetId="0">'Долговая книга_1'!$4:$6</definedName>
    <definedName name="_xlnm.Print_Area" localSheetId="0">'Долговая книга_1'!$B$1:$U$89</definedName>
  </definedNames>
  <calcPr fullCalcOnLoad="1"/>
</workbook>
</file>

<file path=xl/sharedStrings.xml><?xml version="1.0" encoding="utf-8"?>
<sst xmlns="http://schemas.openxmlformats.org/spreadsheetml/2006/main" count="144" uniqueCount="48">
  <si>
    <t>Муниципальная долговая книга</t>
  </si>
  <si>
    <t>городского поселения Углич</t>
  </si>
  <si>
    <t>Месяц</t>
  </si>
  <si>
    <t>Сумма основного долга</t>
  </si>
  <si>
    <t xml:space="preserve">                                       Проценты за пользование кредитом</t>
  </si>
  <si>
    <t>Пени, штрафы за пользование кредитом</t>
  </si>
  <si>
    <t>Остаток на начало месяца</t>
  </si>
  <si>
    <t>Получено</t>
  </si>
  <si>
    <t>Погашено</t>
  </si>
  <si>
    <t>Остаток на конец месяца</t>
  </si>
  <si>
    <t>Курсовая                                                                                                                                        разница</t>
  </si>
  <si>
    <t>Ставка %</t>
  </si>
  <si>
    <t>Начислено</t>
  </si>
  <si>
    <t>Уплачено</t>
  </si>
  <si>
    <t>Ставка пени</t>
  </si>
  <si>
    <t>I.   Кредиты банков</t>
  </si>
  <si>
    <t>На начало года</t>
  </si>
  <si>
    <t/>
  </si>
  <si>
    <t>х</t>
  </si>
  <si>
    <t>ИТОГО</t>
  </si>
  <si>
    <t>Итого по кредитам банков</t>
  </si>
  <si>
    <t>Итого:</t>
  </si>
  <si>
    <t>Х</t>
  </si>
  <si>
    <t>Просроченная задолженность</t>
  </si>
  <si>
    <t xml:space="preserve">II. Бюджетные  кредиты </t>
  </si>
  <si>
    <t>Договор №_________ от __________  кредитор: ___________   Дата погашения:   ______________  Вид обеспечения: _________</t>
  </si>
  <si>
    <t>Итого по бюджетным  кредитам</t>
  </si>
  <si>
    <t>III. Ценные бумаги</t>
  </si>
  <si>
    <t>Выпуск №____________от_____________Банк-агент ______________ Вид обеспечения_________________</t>
  </si>
  <si>
    <t>Итого по ценным бумагам</t>
  </si>
  <si>
    <t>IV.  ВСЕГО  ПРЯМОЙ  ДОЛГ</t>
  </si>
  <si>
    <t>V. Гарантии</t>
  </si>
  <si>
    <t>Гарантия №_____ от_______ Договор№________ от___________ Кредитор____________Дата погашения____________ Вид обеспечения___________</t>
  </si>
  <si>
    <t>Итого по гарантиям</t>
  </si>
  <si>
    <t>VI.  ВСЕГО МУНИЦИПАЛЬНЫЙ ДОЛГ:</t>
  </si>
  <si>
    <t>январь</t>
  </si>
  <si>
    <t>Итого</t>
  </si>
  <si>
    <t>февраль</t>
  </si>
  <si>
    <t>март</t>
  </si>
  <si>
    <t>Исполнитель</t>
  </si>
  <si>
    <t>Шумакова С.А.</t>
  </si>
  <si>
    <t>тел. (48532) 2-05-50</t>
  </si>
  <si>
    <t xml:space="preserve"> </t>
  </si>
  <si>
    <t xml:space="preserve">Муниципальный контракт № 00570019/00171100 от 27.05.2019   кредитор: ПАО "Сбербанк России" Дата погашения: 26.05.2021г.  Без обеспечения </t>
  </si>
  <si>
    <t>Муниципальный контракт № 01300020/00171100 от 23.03.2020 кредитор: ПАО Сбербанк России  Дата погашения 22.03.2022 г. Без обеспечения</t>
  </si>
  <si>
    <t>Муниципальный контракт № 5/2020 от 28.07.2020 кредитор: ПАО Сбербанк России  Дата погашения 27.07.2021 г. Без обеспечения</t>
  </si>
  <si>
    <t>Муниципальный контракт № 6/2020 от 25.12.2020 кредитор: ПАО Сбербанк России  Дата погашения 24.12.2021 г. Без обеспечения</t>
  </si>
  <si>
    <t>на 01.04.2021г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</si>
</sst>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#,##0.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dd/mm/yy;@"/>
    <numFmt numFmtId="188" formatCode="mmm/yyyy"/>
    <numFmt numFmtId="189" formatCode="0.0000"/>
    <numFmt numFmtId="190" formatCode="0.000"/>
    <numFmt numFmtId="191" formatCode="0.0000%"/>
    <numFmt numFmtId="192" formatCode="0.000%"/>
    <numFmt numFmtId="193" formatCode="#,##0.0000"/>
    <numFmt numFmtId="194" formatCode="0.0000000%"/>
    <numFmt numFmtId="195" formatCode="0.0000000000%"/>
    <numFmt numFmtId="196" formatCode="#,##0.00&quot;р.&quot;"/>
    <numFmt numFmtId="197" formatCode="0.00000000000000%"/>
    <numFmt numFmtId="198" formatCode="0.000000000000000%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1" fontId="0" fillId="0" borderId="0" xfId="0" applyNumberFormat="1" applyAlignment="1">
      <alignment/>
    </xf>
    <xf numFmtId="4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4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/>
    </xf>
    <xf numFmtId="2" fontId="0" fillId="0" borderId="0" xfId="0" applyNumberFormat="1" applyFont="1" applyBorder="1" applyAlignment="1">
      <alignment/>
    </xf>
    <xf numFmtId="2" fontId="0" fillId="33" borderId="0" xfId="0" applyNumberFormat="1" applyFont="1" applyFill="1" applyBorder="1" applyAlignment="1">
      <alignment/>
    </xf>
    <xf numFmtId="2" fontId="1" fillId="33" borderId="0" xfId="0" applyNumberFormat="1" applyFont="1" applyFill="1" applyBorder="1" applyAlignment="1">
      <alignment/>
    </xf>
    <xf numFmtId="0" fontId="0" fillId="0" borderId="0" xfId="0" applyAlignment="1" applyProtection="1">
      <alignment/>
      <protection hidden="1"/>
    </xf>
    <xf numFmtId="4" fontId="0" fillId="0" borderId="0" xfId="0" applyNumberFormat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0" fontId="7" fillId="0" borderId="0" xfId="0" applyFont="1" applyAlignment="1">
      <alignment/>
    </xf>
    <xf numFmtId="1" fontId="7" fillId="0" borderId="0" xfId="0" applyNumberFormat="1" applyFont="1" applyAlignment="1">
      <alignment/>
    </xf>
    <xf numFmtId="0" fontId="8" fillId="0" borderId="0" xfId="0" applyFont="1" applyAlignment="1">
      <alignment/>
    </xf>
    <xf numFmtId="4" fontId="7" fillId="0" borderId="0" xfId="0" applyNumberFormat="1" applyFont="1" applyAlignment="1">
      <alignment/>
    </xf>
    <xf numFmtId="0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10" xfId="0" applyNumberFormat="1" applyFont="1" applyFill="1" applyBorder="1" applyAlignment="1" applyProtection="1">
      <alignment horizontal="center"/>
      <protection hidden="1"/>
    </xf>
    <xf numFmtId="1" fontId="8" fillId="0" borderId="10" xfId="0" applyNumberFormat="1" applyFont="1" applyFill="1" applyBorder="1" applyAlignment="1" applyProtection="1">
      <alignment horizontal="centerContinuous"/>
      <protection hidden="1"/>
    </xf>
    <xf numFmtId="0" fontId="8" fillId="0" borderId="10" xfId="0" applyNumberFormat="1" applyFont="1" applyFill="1" applyBorder="1" applyAlignment="1" applyProtection="1">
      <alignment horizontal="centerContinuous"/>
      <protection hidden="1"/>
    </xf>
    <xf numFmtId="0" fontId="8" fillId="0" borderId="10" xfId="0" applyNumberFormat="1" applyFont="1" applyFill="1" applyBorder="1" applyAlignment="1" applyProtection="1">
      <alignment horizontal="center" wrapText="1"/>
      <protection hidden="1"/>
    </xf>
    <xf numFmtId="1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3" fontId="8" fillId="0" borderId="10" xfId="0" applyNumberFormat="1" applyFont="1" applyFill="1" applyBorder="1" applyAlignment="1" applyProtection="1">
      <alignment horizontal="center"/>
      <protection hidden="1"/>
    </xf>
    <xf numFmtId="1" fontId="8" fillId="0" borderId="10" xfId="0" applyNumberFormat="1" applyFont="1" applyFill="1" applyBorder="1" applyAlignment="1" applyProtection="1">
      <alignment horizontal="center"/>
      <protection hidden="1"/>
    </xf>
    <xf numFmtId="3" fontId="8" fillId="0" borderId="0" xfId="0" applyNumberFormat="1" applyFont="1" applyFill="1" applyBorder="1" applyAlignment="1" applyProtection="1">
      <alignment horizontal="center"/>
      <protection hidden="1"/>
    </xf>
    <xf numFmtId="0" fontId="8" fillId="0" borderId="0" xfId="0" applyNumberFormat="1" applyFont="1" applyFill="1" applyBorder="1" applyAlignment="1" applyProtection="1">
      <alignment horizontal="center"/>
      <protection hidden="1"/>
    </xf>
    <xf numFmtId="0" fontId="8" fillId="0" borderId="11" xfId="0" applyFont="1" applyBorder="1" applyAlignment="1">
      <alignment/>
    </xf>
    <xf numFmtId="0" fontId="7" fillId="0" borderId="0" xfId="0" applyFont="1" applyBorder="1" applyAlignment="1">
      <alignment/>
    </xf>
    <xf numFmtId="1" fontId="7" fillId="0" borderId="0" xfId="0" applyNumberFormat="1" applyFont="1" applyBorder="1" applyAlignment="1">
      <alignment/>
    </xf>
    <xf numFmtId="2" fontId="8" fillId="0" borderId="10" xfId="0" applyNumberFormat="1" applyFont="1" applyFill="1" applyBorder="1" applyAlignment="1" applyProtection="1">
      <alignment wrapText="1"/>
      <protection hidden="1"/>
    </xf>
    <xf numFmtId="4" fontId="8" fillId="0" borderId="10" xfId="0" applyNumberFormat="1" applyFont="1" applyFill="1" applyBorder="1" applyAlignment="1" applyProtection="1">
      <alignment horizontal="right" wrapText="1"/>
      <protection hidden="1"/>
    </xf>
    <xf numFmtId="4" fontId="8" fillId="0" borderId="10" xfId="0" applyNumberFormat="1" applyFont="1" applyFill="1" applyBorder="1" applyAlignment="1" applyProtection="1">
      <alignment horizontal="right"/>
      <protection hidden="1"/>
    </xf>
    <xf numFmtId="4" fontId="7" fillId="0" borderId="10" xfId="0" applyNumberFormat="1" applyFont="1" applyFill="1" applyBorder="1" applyAlignment="1" applyProtection="1">
      <alignment horizontal="right" wrapText="1"/>
      <protection hidden="1"/>
    </xf>
    <xf numFmtId="9" fontId="7" fillId="0" borderId="10" xfId="0" applyNumberFormat="1" applyFont="1" applyFill="1" applyBorder="1" applyAlignment="1" applyProtection="1">
      <alignment horizontal="right" wrapText="1"/>
      <protection hidden="1"/>
    </xf>
    <xf numFmtId="14" fontId="7" fillId="0" borderId="10" xfId="0" applyNumberFormat="1" applyFont="1" applyFill="1" applyBorder="1" applyAlignment="1" applyProtection="1">
      <alignment horizontal="left" vertical="center" wrapText="1"/>
      <protection hidden="1"/>
    </xf>
    <xf numFmtId="9" fontId="8" fillId="0" borderId="10" xfId="0" applyNumberFormat="1" applyFont="1" applyFill="1" applyBorder="1" applyAlignment="1" applyProtection="1">
      <alignment horizontal="right" wrapText="1"/>
      <protection hidden="1"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/>
    </xf>
    <xf numFmtId="1" fontId="7" fillId="0" borderId="10" xfId="0" applyNumberFormat="1" applyFont="1" applyBorder="1" applyAlignment="1">
      <alignment/>
    </xf>
    <xf numFmtId="4" fontId="8" fillId="0" borderId="10" xfId="0" applyNumberFormat="1" applyFont="1" applyBorder="1" applyAlignment="1">
      <alignment horizontal="right"/>
    </xf>
    <xf numFmtId="1" fontId="8" fillId="0" borderId="10" xfId="0" applyNumberFormat="1" applyFont="1" applyFill="1" applyBorder="1" applyAlignment="1" applyProtection="1">
      <alignment horizontal="right"/>
      <protection hidden="1"/>
    </xf>
    <xf numFmtId="1" fontId="8" fillId="0" borderId="10" xfId="0" applyNumberFormat="1" applyFont="1" applyFill="1" applyBorder="1" applyAlignment="1" applyProtection="1">
      <alignment horizontal="right" wrapText="1"/>
      <protection hidden="1"/>
    </xf>
    <xf numFmtId="2" fontId="8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Fill="1" applyBorder="1" applyAlignment="1" applyProtection="1">
      <alignment horizontal="left" vertical="center" wrapText="1"/>
      <protection hidden="1"/>
    </xf>
    <xf numFmtId="0" fontId="8" fillId="0" borderId="0" xfId="0" applyFont="1" applyBorder="1" applyAlignment="1">
      <alignment/>
    </xf>
    <xf numFmtId="2" fontId="8" fillId="0" borderId="10" xfId="0" applyNumberFormat="1" applyFont="1" applyFill="1" applyBorder="1" applyAlignment="1" applyProtection="1">
      <alignment horizontal="right" wrapText="1"/>
      <protection hidden="1"/>
    </xf>
    <xf numFmtId="2" fontId="8" fillId="0" borderId="10" xfId="0" applyNumberFormat="1" applyFont="1" applyFill="1" applyBorder="1" applyAlignment="1" applyProtection="1">
      <alignment horizontal="right"/>
      <protection hidden="1"/>
    </xf>
    <xf numFmtId="4" fontId="8" fillId="0" borderId="12" xfId="0" applyNumberFormat="1" applyFont="1" applyFill="1" applyBorder="1" applyAlignment="1" applyProtection="1">
      <alignment horizontal="right"/>
      <protection hidden="1"/>
    </xf>
    <xf numFmtId="4" fontId="7" fillId="0" borderId="13" xfId="0" applyNumberFormat="1" applyFont="1" applyFill="1" applyBorder="1" applyAlignment="1" applyProtection="1">
      <alignment horizontal="right" wrapText="1"/>
      <protection hidden="1"/>
    </xf>
    <xf numFmtId="4" fontId="7" fillId="0" borderId="10" xfId="0" applyNumberFormat="1" applyFont="1" applyBorder="1" applyAlignment="1">
      <alignment horizontal="right"/>
    </xf>
    <xf numFmtId="1" fontId="8" fillId="0" borderId="10" xfId="0" applyNumberFormat="1" applyFont="1" applyBorder="1" applyAlignment="1">
      <alignment horizontal="right"/>
    </xf>
    <xf numFmtId="2" fontId="8" fillId="0" borderId="10" xfId="0" applyNumberFormat="1" applyFont="1" applyBorder="1" applyAlignment="1" applyProtection="1">
      <alignment horizontal="left" vertical="center" wrapText="1"/>
      <protection hidden="1"/>
    </xf>
    <xf numFmtId="4" fontId="7" fillId="0" borderId="10" xfId="0" applyNumberFormat="1" applyFont="1" applyBorder="1" applyAlignment="1" applyProtection="1">
      <alignment horizontal="right" wrapText="1"/>
      <protection hidden="1"/>
    </xf>
    <xf numFmtId="9" fontId="7" fillId="0" borderId="10" xfId="0" applyNumberFormat="1" applyFont="1" applyBorder="1" applyAlignment="1" applyProtection="1">
      <alignment horizontal="right" wrapText="1"/>
      <protection hidden="1"/>
    </xf>
    <xf numFmtId="2" fontId="8" fillId="0" borderId="10" xfId="0" applyNumberFormat="1" applyFont="1" applyBorder="1" applyAlignment="1" applyProtection="1">
      <alignment wrapText="1"/>
      <protection hidden="1"/>
    </xf>
    <xf numFmtId="2" fontId="8" fillId="0" borderId="10" xfId="0" applyNumberFormat="1" applyFont="1" applyBorder="1" applyAlignment="1" applyProtection="1">
      <alignment horizontal="right" wrapText="1"/>
      <protection hidden="1"/>
    </xf>
    <xf numFmtId="1" fontId="8" fillId="0" borderId="10" xfId="0" applyNumberFormat="1" applyFont="1" applyBorder="1" applyAlignment="1" applyProtection="1">
      <alignment horizontal="right"/>
      <protection hidden="1"/>
    </xf>
    <xf numFmtId="2" fontId="8" fillId="0" borderId="10" xfId="0" applyNumberFormat="1" applyFont="1" applyBorder="1" applyAlignment="1" applyProtection="1">
      <alignment horizontal="right"/>
      <protection hidden="1"/>
    </xf>
    <xf numFmtId="1" fontId="8" fillId="0" borderId="10" xfId="0" applyNumberFormat="1" applyFont="1" applyBorder="1" applyAlignment="1" applyProtection="1">
      <alignment horizontal="right" wrapText="1"/>
      <protection hidden="1"/>
    </xf>
    <xf numFmtId="9" fontId="8" fillId="0" borderId="10" xfId="0" applyNumberFormat="1" applyFont="1" applyBorder="1" applyAlignment="1" applyProtection="1">
      <alignment horizontal="right" wrapText="1"/>
      <protection hidden="1"/>
    </xf>
    <xf numFmtId="1" fontId="8" fillId="0" borderId="10" xfId="0" applyNumberFormat="1" applyFont="1" applyFill="1" applyBorder="1" applyAlignment="1" applyProtection="1">
      <alignment wrapText="1"/>
      <protection hidden="1"/>
    </xf>
    <xf numFmtId="2" fontId="8" fillId="0" borderId="10" xfId="0" applyNumberFormat="1" applyFont="1" applyBorder="1" applyAlignment="1">
      <alignment/>
    </xf>
    <xf numFmtId="2" fontId="8" fillId="33" borderId="10" xfId="0" applyNumberFormat="1" applyFont="1" applyFill="1" applyBorder="1" applyAlignment="1" applyProtection="1">
      <alignment horizontal="right" wrapText="1"/>
      <protection hidden="1"/>
    </xf>
    <xf numFmtId="2" fontId="8" fillId="33" borderId="10" xfId="0" applyNumberFormat="1" applyFont="1" applyFill="1" applyBorder="1" applyAlignment="1" applyProtection="1">
      <alignment wrapText="1"/>
      <protection hidden="1"/>
    </xf>
    <xf numFmtId="9" fontId="8" fillId="0" borderId="10" xfId="0" applyNumberFormat="1" applyFont="1" applyFill="1" applyBorder="1" applyAlignment="1" applyProtection="1">
      <alignment wrapText="1"/>
      <protection hidden="1"/>
    </xf>
    <xf numFmtId="1" fontId="7" fillId="33" borderId="10" xfId="0" applyNumberFormat="1" applyFont="1" applyFill="1" applyBorder="1" applyAlignment="1" applyProtection="1">
      <alignment wrapText="1"/>
      <protection hidden="1"/>
    </xf>
    <xf numFmtId="2" fontId="8" fillId="0" borderId="0" xfId="0" applyNumberFormat="1" applyFont="1" applyBorder="1" applyAlignment="1">
      <alignment/>
    </xf>
    <xf numFmtId="4" fontId="8" fillId="33" borderId="0" xfId="0" applyNumberFormat="1" applyFont="1" applyFill="1" applyBorder="1" applyAlignment="1" applyProtection="1">
      <alignment horizontal="right" wrapText="1"/>
      <protection hidden="1"/>
    </xf>
    <xf numFmtId="4" fontId="8" fillId="0" borderId="0" xfId="0" applyNumberFormat="1" applyFont="1" applyFill="1" applyBorder="1" applyAlignment="1" applyProtection="1">
      <alignment horizontal="right" wrapText="1"/>
      <protection hidden="1"/>
    </xf>
    <xf numFmtId="1" fontId="8" fillId="33" borderId="0" xfId="0" applyNumberFormat="1" applyFont="1" applyFill="1" applyBorder="1" applyAlignment="1" applyProtection="1">
      <alignment horizontal="right" wrapText="1"/>
      <protection hidden="1"/>
    </xf>
    <xf numFmtId="2" fontId="8" fillId="33" borderId="0" xfId="0" applyNumberFormat="1" applyFont="1" applyFill="1" applyBorder="1" applyAlignment="1" applyProtection="1">
      <alignment vertical="center" wrapText="1"/>
      <protection hidden="1"/>
    </xf>
    <xf numFmtId="2" fontId="8" fillId="33" borderId="0" xfId="0" applyNumberFormat="1" applyFont="1" applyFill="1" applyBorder="1" applyAlignment="1" applyProtection="1">
      <alignment wrapText="1"/>
      <protection hidden="1"/>
    </xf>
    <xf numFmtId="1" fontId="8" fillId="33" borderId="0" xfId="0" applyNumberFormat="1" applyFont="1" applyFill="1" applyBorder="1" applyAlignment="1" applyProtection="1">
      <alignment wrapText="1"/>
      <protection hidden="1"/>
    </xf>
    <xf numFmtId="4" fontId="7" fillId="0" borderId="10" xfId="0" applyNumberFormat="1" applyFont="1" applyFill="1" applyBorder="1" applyAlignment="1" applyProtection="1">
      <alignment horizontal="right" wrapText="1"/>
      <protection hidden="1"/>
    </xf>
    <xf numFmtId="10" fontId="7" fillId="0" borderId="10" xfId="0" applyNumberFormat="1" applyFont="1" applyFill="1" applyBorder="1" applyAlignment="1" applyProtection="1">
      <alignment horizontal="right" wrapText="1"/>
      <protection hidden="1"/>
    </xf>
    <xf numFmtId="10" fontId="7" fillId="0" borderId="10" xfId="0" applyNumberFormat="1" applyFont="1" applyFill="1" applyBorder="1" applyAlignment="1" applyProtection="1">
      <alignment horizontal="right" wrapText="1"/>
      <protection hidden="1"/>
    </xf>
    <xf numFmtId="4" fontId="8" fillId="0" borderId="10" xfId="0" applyNumberFormat="1" applyFont="1" applyFill="1" applyBorder="1" applyAlignment="1" applyProtection="1">
      <alignment horizontal="right" wrapText="1"/>
      <protection hidden="1"/>
    </xf>
    <xf numFmtId="4" fontId="7" fillId="0" borderId="10" xfId="0" applyNumberFormat="1" applyFont="1" applyBorder="1" applyAlignment="1">
      <alignment horizontal="right"/>
    </xf>
    <xf numFmtId="2" fontId="7" fillId="0" borderId="10" xfId="0" applyNumberFormat="1" applyFont="1" applyFill="1" applyBorder="1" applyAlignment="1" applyProtection="1">
      <alignment wrapText="1"/>
      <protection hidden="1"/>
    </xf>
    <xf numFmtId="2" fontId="0" fillId="34" borderId="0" xfId="0" applyNumberFormat="1" applyFill="1" applyAlignment="1">
      <alignment/>
    </xf>
    <xf numFmtId="4" fontId="8" fillId="0" borderId="10" xfId="0" applyNumberFormat="1" applyFont="1" applyBorder="1" applyAlignment="1">
      <alignment horizontal="right"/>
    </xf>
    <xf numFmtId="190" fontId="7" fillId="0" borderId="10" xfId="0" applyNumberFormat="1" applyFont="1" applyBorder="1" applyAlignment="1">
      <alignment/>
    </xf>
    <xf numFmtId="4" fontId="8" fillId="0" borderId="10" xfId="0" applyNumberFormat="1" applyFont="1" applyBorder="1" applyAlignment="1" applyProtection="1">
      <alignment horizontal="right" wrapText="1"/>
      <protection hidden="1"/>
    </xf>
    <xf numFmtId="2" fontId="7" fillId="0" borderId="0" xfId="0" applyNumberFormat="1" applyFont="1" applyBorder="1" applyAlignment="1">
      <alignment/>
    </xf>
    <xf numFmtId="4" fontId="8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2" fontId="0" fillId="35" borderId="0" xfId="0" applyNumberFormat="1" applyFill="1" applyAlignment="1">
      <alignment/>
    </xf>
    <xf numFmtId="2" fontId="7" fillId="0" borderId="10" xfId="0" applyNumberFormat="1" applyFont="1" applyFill="1" applyBorder="1" applyAlignment="1" applyProtection="1">
      <alignment wrapText="1"/>
      <protection hidden="1"/>
    </xf>
    <xf numFmtId="14" fontId="7" fillId="0" borderId="10" xfId="0" applyNumberFormat="1" applyFont="1" applyBorder="1" applyAlignment="1">
      <alignment horizontal="left"/>
    </xf>
    <xf numFmtId="192" fontId="8" fillId="0" borderId="10" xfId="0" applyNumberFormat="1" applyFont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4" fontId="8" fillId="0" borderId="10" xfId="0" applyNumberFormat="1" applyFont="1" applyBorder="1" applyAlignment="1">
      <alignment/>
    </xf>
    <xf numFmtId="195" fontId="8" fillId="0" borderId="10" xfId="0" applyNumberFormat="1" applyFont="1" applyBorder="1" applyAlignment="1">
      <alignment/>
    </xf>
    <xf numFmtId="197" fontId="8" fillId="0" borderId="10" xfId="0" applyNumberFormat="1" applyFont="1" applyBorder="1" applyAlignment="1">
      <alignment/>
    </xf>
    <xf numFmtId="14" fontId="8" fillId="0" borderId="10" xfId="0" applyNumberFormat="1" applyFont="1" applyBorder="1" applyAlignment="1">
      <alignment horizontal="left"/>
    </xf>
    <xf numFmtId="198" fontId="8" fillId="0" borderId="10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8" fillId="0" borderId="10" xfId="0" applyNumberFormat="1" applyFont="1" applyFill="1" applyBorder="1" applyAlignment="1" applyProtection="1">
      <alignment horizontal="center"/>
      <protection hidden="1"/>
    </xf>
    <xf numFmtId="1" fontId="8" fillId="0" borderId="0" xfId="0" applyNumberFormat="1" applyFont="1" applyAlignment="1">
      <alignment horizontal="center"/>
    </xf>
    <xf numFmtId="2" fontId="7" fillId="33" borderId="0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0" xfId="0" applyNumberFormat="1" applyFont="1" applyAlignment="1">
      <alignment horizontal="left" vertical="center"/>
    </xf>
    <xf numFmtId="2" fontId="7" fillId="0" borderId="0" xfId="0" applyNumberFormat="1" applyFont="1" applyBorder="1" applyAlignment="1">
      <alignment horizontal="left"/>
    </xf>
    <xf numFmtId="0" fontId="8" fillId="0" borderId="10" xfId="0" applyNumberFormat="1" applyFont="1" applyFill="1" applyBorder="1" applyAlignment="1" applyProtection="1">
      <alignment horizontal="center" vertical="center"/>
      <protection hidden="1"/>
    </xf>
    <xf numFmtId="0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15" xfId="0" applyNumberFormat="1" applyFont="1" applyFill="1" applyBorder="1" applyAlignment="1" applyProtection="1">
      <alignment horizontal="left"/>
      <protection hidden="1"/>
    </xf>
    <xf numFmtId="0" fontId="8" fillId="0" borderId="16" xfId="0" applyNumberFormat="1" applyFont="1" applyFill="1" applyBorder="1" applyAlignment="1" applyProtection="1">
      <alignment horizontal="left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E102"/>
  <sheetViews>
    <sheetView tabSelected="1" view="pageBreakPreview" zoomScaleNormal="75" zoomScaleSheetLayoutView="100" workbookViewId="0" topLeftCell="B1">
      <selection activeCell="B85" sqref="B85"/>
    </sheetView>
  </sheetViews>
  <sheetFormatPr defaultColWidth="9.140625" defaultRowHeight="12.75"/>
  <cols>
    <col min="1" max="1" width="9.140625" style="0" hidden="1" customWidth="1"/>
    <col min="2" max="2" width="25.7109375" style="0" customWidth="1"/>
    <col min="3" max="4" width="18.8515625" style="0" customWidth="1"/>
    <col min="5" max="5" width="18.00390625" style="0" customWidth="1"/>
    <col min="6" max="6" width="17.28125" style="0" customWidth="1"/>
    <col min="7" max="7" width="12.28125" style="0" customWidth="1"/>
    <col min="8" max="8" width="22.7109375" style="2" customWidth="1"/>
    <col min="9" max="9" width="12.421875" style="0" customWidth="1"/>
    <col min="10" max="10" width="15.28125" style="0" customWidth="1"/>
    <col min="11" max="11" width="15.7109375" style="0" customWidth="1"/>
    <col min="12" max="13" width="11.421875" style="0" customWidth="1"/>
    <col min="14" max="14" width="8.140625" style="1" customWidth="1"/>
    <col min="15" max="15" width="11.421875" style="0" customWidth="1"/>
    <col min="16" max="16" width="12.421875" style="0" customWidth="1"/>
    <col min="17" max="17" width="13.421875" style="0" customWidth="1"/>
    <col min="18" max="18" width="9.28125" style="0" customWidth="1"/>
    <col min="19" max="19" width="12.00390625" style="0" customWidth="1"/>
    <col min="20" max="20" width="0.13671875" style="0" customWidth="1"/>
    <col min="21" max="21" width="9.140625" style="0" hidden="1" customWidth="1"/>
  </cols>
  <sheetData>
    <row r="1" spans="2:19" ht="15">
      <c r="B1" s="14"/>
      <c r="C1" s="14"/>
      <c r="D1" s="14"/>
      <c r="E1" s="14"/>
      <c r="F1" s="14"/>
      <c r="G1" s="14"/>
      <c r="H1" s="99" t="s">
        <v>0</v>
      </c>
      <c r="I1" s="99"/>
      <c r="J1" s="99"/>
      <c r="K1" s="99"/>
      <c r="L1" s="99"/>
      <c r="M1" s="99"/>
      <c r="N1" s="15"/>
      <c r="O1" s="14"/>
      <c r="P1" s="14"/>
      <c r="Q1" s="14"/>
      <c r="R1" s="16"/>
      <c r="S1" s="16"/>
    </row>
    <row r="2" spans="2:19" ht="15">
      <c r="B2" s="14"/>
      <c r="C2" s="14"/>
      <c r="D2" s="14"/>
      <c r="E2" s="14"/>
      <c r="F2" s="14"/>
      <c r="G2" s="14"/>
      <c r="H2" s="101" t="s">
        <v>1</v>
      </c>
      <c r="I2" s="101"/>
      <c r="J2" s="101"/>
      <c r="K2" s="101"/>
      <c r="L2" s="101"/>
      <c r="M2" s="101"/>
      <c r="N2" s="15"/>
      <c r="O2" s="14"/>
      <c r="P2" s="14"/>
      <c r="Q2" s="14"/>
      <c r="R2" s="16"/>
      <c r="S2" s="16"/>
    </row>
    <row r="3" spans="2:19" ht="24.75" customHeight="1">
      <c r="B3" s="14"/>
      <c r="C3" s="14"/>
      <c r="D3" s="14"/>
      <c r="E3" s="14"/>
      <c r="F3" s="14"/>
      <c r="G3" s="14"/>
      <c r="H3" s="17"/>
      <c r="I3" s="14"/>
      <c r="J3" s="99" t="s">
        <v>47</v>
      </c>
      <c r="K3" s="99"/>
      <c r="L3" s="14"/>
      <c r="M3" s="14"/>
      <c r="N3" s="15"/>
      <c r="O3" s="14"/>
      <c r="P3" s="14"/>
      <c r="Q3" s="14"/>
      <c r="R3" s="16"/>
      <c r="S3" s="16"/>
    </row>
    <row r="4" spans="2:19" ht="18" customHeight="1">
      <c r="B4" s="106" t="s">
        <v>2</v>
      </c>
      <c r="C4" s="105" t="s">
        <v>3</v>
      </c>
      <c r="D4" s="105"/>
      <c r="E4" s="105"/>
      <c r="F4" s="105"/>
      <c r="G4" s="105"/>
      <c r="H4" s="100" t="s">
        <v>4</v>
      </c>
      <c r="I4" s="100"/>
      <c r="J4" s="100"/>
      <c r="K4" s="100"/>
      <c r="L4" s="100"/>
      <c r="M4" s="100"/>
      <c r="N4" s="20"/>
      <c r="O4" s="21" t="s">
        <v>5</v>
      </c>
      <c r="P4" s="21"/>
      <c r="Q4" s="21"/>
      <c r="R4" s="21"/>
      <c r="S4" s="21"/>
    </row>
    <row r="5" spans="2:19" ht="45" customHeight="1">
      <c r="B5" s="106"/>
      <c r="C5" s="18" t="s">
        <v>6</v>
      </c>
      <c r="D5" s="18" t="s">
        <v>7</v>
      </c>
      <c r="E5" s="18" t="s">
        <v>8</v>
      </c>
      <c r="F5" s="18" t="s">
        <v>9</v>
      </c>
      <c r="G5" s="18" t="s">
        <v>10</v>
      </c>
      <c r="H5" s="6" t="s">
        <v>11</v>
      </c>
      <c r="I5" s="22" t="s">
        <v>6</v>
      </c>
      <c r="J5" s="18" t="s">
        <v>12</v>
      </c>
      <c r="K5" s="18" t="s">
        <v>13</v>
      </c>
      <c r="L5" s="22" t="s">
        <v>9</v>
      </c>
      <c r="M5" s="22" t="s">
        <v>10</v>
      </c>
      <c r="N5" s="23" t="s">
        <v>14</v>
      </c>
      <c r="O5" s="22" t="s">
        <v>6</v>
      </c>
      <c r="P5" s="18" t="s">
        <v>12</v>
      </c>
      <c r="Q5" s="18" t="s">
        <v>13</v>
      </c>
      <c r="R5" s="18" t="s">
        <v>9</v>
      </c>
      <c r="S5" s="18" t="s">
        <v>10</v>
      </c>
    </row>
    <row r="6" spans="2:19" ht="12" customHeight="1">
      <c r="B6" s="19">
        <v>1</v>
      </c>
      <c r="C6" s="24">
        <v>2</v>
      </c>
      <c r="D6" s="24">
        <v>3</v>
      </c>
      <c r="E6" s="24">
        <v>4</v>
      </c>
      <c r="F6" s="24">
        <v>5</v>
      </c>
      <c r="G6" s="24">
        <v>6</v>
      </c>
      <c r="H6" s="24">
        <v>7</v>
      </c>
      <c r="I6" s="24">
        <v>8</v>
      </c>
      <c r="J6" s="24">
        <v>9</v>
      </c>
      <c r="K6" s="24">
        <v>10</v>
      </c>
      <c r="L6" s="24">
        <v>11</v>
      </c>
      <c r="M6" s="24">
        <v>12</v>
      </c>
      <c r="N6" s="25">
        <v>13</v>
      </c>
      <c r="O6" s="19">
        <v>14</v>
      </c>
      <c r="P6" s="24">
        <v>15</v>
      </c>
      <c r="Q6" s="24">
        <v>16</v>
      </c>
      <c r="R6" s="24">
        <v>17</v>
      </c>
      <c r="S6" s="24">
        <v>18</v>
      </c>
    </row>
    <row r="7" spans="2:19" ht="21" customHeight="1">
      <c r="B7" s="107" t="s">
        <v>15</v>
      </c>
      <c r="C7" s="108"/>
      <c r="D7" s="108"/>
      <c r="E7" s="108"/>
      <c r="F7" s="26"/>
      <c r="G7" s="26"/>
      <c r="H7" s="27"/>
      <c r="I7" s="26"/>
      <c r="J7" s="26"/>
      <c r="K7" s="26"/>
      <c r="L7" s="26"/>
      <c r="M7" s="26"/>
      <c r="N7" s="26"/>
      <c r="O7" s="27"/>
      <c r="P7" s="26"/>
      <c r="Q7" s="26"/>
      <c r="R7" s="26"/>
      <c r="S7" s="26"/>
    </row>
    <row r="8" spans="2:19" ht="27.75" customHeight="1">
      <c r="B8" s="38" t="s">
        <v>43</v>
      </c>
      <c r="C8" s="39"/>
      <c r="D8" s="87"/>
      <c r="E8" s="39"/>
      <c r="F8" s="39"/>
      <c r="G8" s="39"/>
      <c r="H8" s="83"/>
      <c r="I8" s="39"/>
      <c r="J8" s="86"/>
      <c r="K8" s="86"/>
      <c r="L8" s="39"/>
      <c r="M8" s="39"/>
      <c r="N8" s="40"/>
      <c r="O8" s="39"/>
      <c r="P8" s="39"/>
      <c r="Q8" s="39"/>
      <c r="R8" s="39"/>
      <c r="S8" s="39"/>
    </row>
    <row r="9" spans="2:19" ht="27.75" customHeight="1">
      <c r="B9" s="38" t="s">
        <v>16</v>
      </c>
      <c r="C9" s="39"/>
      <c r="D9" s="87"/>
      <c r="E9" s="39"/>
      <c r="F9" s="39"/>
      <c r="G9" s="39"/>
      <c r="H9" s="83"/>
      <c r="I9" s="39"/>
      <c r="J9" s="86"/>
      <c r="K9" s="86"/>
      <c r="L9" s="39"/>
      <c r="M9" s="39"/>
      <c r="N9" s="40"/>
      <c r="O9" s="39"/>
      <c r="P9" s="39"/>
      <c r="Q9" s="39"/>
      <c r="R9" s="39"/>
      <c r="S9" s="39"/>
    </row>
    <row r="10" spans="2:19" ht="27.75" customHeight="1">
      <c r="B10" s="90" t="s">
        <v>35</v>
      </c>
      <c r="C10" s="86">
        <v>30000000</v>
      </c>
      <c r="D10" s="86">
        <v>0</v>
      </c>
      <c r="E10" s="86">
        <v>0</v>
      </c>
      <c r="F10" s="86">
        <v>30000000</v>
      </c>
      <c r="G10" s="39">
        <v>0</v>
      </c>
      <c r="H10" s="91">
        <v>0.0951</v>
      </c>
      <c r="I10" s="39">
        <v>0</v>
      </c>
      <c r="J10" s="86">
        <v>0</v>
      </c>
      <c r="K10" s="86">
        <v>0</v>
      </c>
      <c r="L10" s="39">
        <v>0</v>
      </c>
      <c r="M10" s="39">
        <v>0</v>
      </c>
      <c r="N10" s="40">
        <v>0</v>
      </c>
      <c r="O10" s="39">
        <v>0</v>
      </c>
      <c r="P10" s="39">
        <v>0</v>
      </c>
      <c r="Q10" s="39">
        <v>0</v>
      </c>
      <c r="R10" s="39">
        <v>0</v>
      </c>
      <c r="S10" s="39">
        <v>0</v>
      </c>
    </row>
    <row r="11" spans="2:19" ht="27.75" customHeight="1">
      <c r="B11" s="90">
        <v>44235</v>
      </c>
      <c r="C11" s="86">
        <v>30000000</v>
      </c>
      <c r="D11" s="86">
        <v>0</v>
      </c>
      <c r="E11" s="86">
        <v>0</v>
      </c>
      <c r="F11" s="86">
        <v>30000000</v>
      </c>
      <c r="G11" s="39">
        <v>0</v>
      </c>
      <c r="H11" s="91">
        <v>0.0951</v>
      </c>
      <c r="I11" s="39">
        <v>0</v>
      </c>
      <c r="J11" s="86">
        <v>242309.59</v>
      </c>
      <c r="K11" s="86">
        <v>242309.59</v>
      </c>
      <c r="L11" s="39">
        <v>0</v>
      </c>
      <c r="M11" s="39">
        <v>0</v>
      </c>
      <c r="N11" s="40">
        <v>0</v>
      </c>
      <c r="O11" s="39">
        <v>0</v>
      </c>
      <c r="P11" s="39">
        <v>0</v>
      </c>
      <c r="Q11" s="39">
        <v>0</v>
      </c>
      <c r="R11" s="39">
        <v>0</v>
      </c>
      <c r="S11" s="39">
        <v>0</v>
      </c>
    </row>
    <row r="12" spans="2:19" ht="27.75" customHeight="1">
      <c r="B12" s="90">
        <v>44264</v>
      </c>
      <c r="C12" s="86">
        <v>30000000</v>
      </c>
      <c r="D12" s="86">
        <v>0</v>
      </c>
      <c r="E12" s="86">
        <v>0</v>
      </c>
      <c r="F12" s="86">
        <v>30000000</v>
      </c>
      <c r="G12" s="39">
        <v>0</v>
      </c>
      <c r="H12" s="91">
        <v>0.0951</v>
      </c>
      <c r="I12" s="39">
        <v>0</v>
      </c>
      <c r="J12" s="86">
        <v>218860.27</v>
      </c>
      <c r="K12" s="86">
        <v>218860.27</v>
      </c>
      <c r="L12" s="39">
        <v>0</v>
      </c>
      <c r="M12" s="39">
        <v>0</v>
      </c>
      <c r="N12" s="40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</row>
    <row r="13" spans="2:20" ht="27.75" customHeight="1">
      <c r="B13" s="38" t="s">
        <v>36</v>
      </c>
      <c r="C13" s="86">
        <v>30000000</v>
      </c>
      <c r="D13" s="86">
        <v>0</v>
      </c>
      <c r="E13" s="86">
        <v>0</v>
      </c>
      <c r="F13" s="86">
        <v>30000000</v>
      </c>
      <c r="G13" s="38">
        <v>0</v>
      </c>
      <c r="H13" s="91">
        <v>0.0951</v>
      </c>
      <c r="I13" s="39">
        <v>0</v>
      </c>
      <c r="J13" s="86">
        <f>SUM(J11:J12)</f>
        <v>461169.86</v>
      </c>
      <c r="K13" s="86">
        <f>SUM(K11:K12)</f>
        <v>461169.86</v>
      </c>
      <c r="L13" s="39">
        <v>0</v>
      </c>
      <c r="M13" s="39">
        <v>0</v>
      </c>
      <c r="N13" s="40">
        <v>0</v>
      </c>
      <c r="O13" s="39">
        <v>0</v>
      </c>
      <c r="P13" s="39">
        <v>0</v>
      </c>
      <c r="Q13" s="39">
        <v>0</v>
      </c>
      <c r="R13" s="39">
        <v>0</v>
      </c>
      <c r="S13" s="39">
        <v>0</v>
      </c>
      <c r="T13" s="92">
        <v>0</v>
      </c>
    </row>
    <row r="14" spans="2:20" ht="27.75" customHeight="1">
      <c r="B14" s="94" t="s">
        <v>44</v>
      </c>
      <c r="C14" s="86"/>
      <c r="D14" s="86"/>
      <c r="E14" s="86"/>
      <c r="F14" s="86"/>
      <c r="G14" s="38"/>
      <c r="H14" s="95"/>
      <c r="I14" s="39"/>
      <c r="J14" s="86"/>
      <c r="K14" s="86"/>
      <c r="L14" s="39"/>
      <c r="M14" s="39"/>
      <c r="N14" s="40"/>
      <c r="O14" s="39"/>
      <c r="P14" s="39"/>
      <c r="Q14" s="39"/>
      <c r="R14" s="39"/>
      <c r="S14" s="39"/>
      <c r="T14" s="93"/>
    </row>
    <row r="15" spans="2:20" ht="27.75" customHeight="1">
      <c r="B15" s="94" t="s">
        <v>16</v>
      </c>
      <c r="C15" s="86"/>
      <c r="D15" s="86"/>
      <c r="E15" s="86"/>
      <c r="F15" s="86"/>
      <c r="G15" s="38"/>
      <c r="H15" s="95"/>
      <c r="I15" s="39"/>
      <c r="J15" s="86"/>
      <c r="K15" s="86"/>
      <c r="L15" s="39"/>
      <c r="M15" s="39"/>
      <c r="N15" s="40"/>
      <c r="O15" s="39"/>
      <c r="P15" s="39"/>
      <c r="Q15" s="39"/>
      <c r="R15" s="39"/>
      <c r="S15" s="39"/>
      <c r="T15" s="93"/>
    </row>
    <row r="16" spans="2:20" ht="27.75" customHeight="1">
      <c r="B16" s="90" t="s">
        <v>35</v>
      </c>
      <c r="C16" s="86">
        <v>48000000</v>
      </c>
      <c r="D16" s="86">
        <v>0</v>
      </c>
      <c r="E16" s="86">
        <v>0</v>
      </c>
      <c r="F16" s="86">
        <v>48000000</v>
      </c>
      <c r="G16" s="38">
        <v>0</v>
      </c>
      <c r="H16" s="96">
        <v>0.0695942987446186</v>
      </c>
      <c r="I16" s="39">
        <v>0</v>
      </c>
      <c r="J16" s="86">
        <v>0</v>
      </c>
      <c r="K16" s="86">
        <v>0</v>
      </c>
      <c r="L16" s="39">
        <v>0</v>
      </c>
      <c r="M16" s="39">
        <v>0</v>
      </c>
      <c r="N16" s="40">
        <v>0</v>
      </c>
      <c r="O16" s="39">
        <v>0</v>
      </c>
      <c r="P16" s="39">
        <v>0</v>
      </c>
      <c r="Q16" s="39">
        <v>0</v>
      </c>
      <c r="R16" s="39">
        <v>0</v>
      </c>
      <c r="S16" s="39">
        <v>0</v>
      </c>
      <c r="T16" s="93"/>
    </row>
    <row r="17" spans="2:20" ht="27.75" customHeight="1">
      <c r="B17" s="90">
        <v>44235</v>
      </c>
      <c r="C17" s="86">
        <v>48000000</v>
      </c>
      <c r="D17" s="86">
        <v>0</v>
      </c>
      <c r="E17" s="86">
        <v>0</v>
      </c>
      <c r="F17" s="86">
        <v>48000000</v>
      </c>
      <c r="G17" s="38">
        <v>0</v>
      </c>
      <c r="H17" s="96">
        <v>0.0695942987446186</v>
      </c>
      <c r="I17" s="39">
        <v>0</v>
      </c>
      <c r="J17" s="86">
        <v>283715.94</v>
      </c>
      <c r="K17" s="86">
        <v>283715.94</v>
      </c>
      <c r="L17" s="39">
        <v>0</v>
      </c>
      <c r="M17" s="39">
        <v>0</v>
      </c>
      <c r="N17" s="40">
        <v>0</v>
      </c>
      <c r="O17" s="39">
        <v>0</v>
      </c>
      <c r="P17" s="39">
        <v>0</v>
      </c>
      <c r="Q17" s="39">
        <v>0</v>
      </c>
      <c r="R17" s="39">
        <v>0</v>
      </c>
      <c r="S17" s="39">
        <v>0</v>
      </c>
      <c r="T17" s="93">
        <v>0</v>
      </c>
    </row>
    <row r="18" spans="2:20" ht="27.75" customHeight="1">
      <c r="B18" s="90">
        <v>44264</v>
      </c>
      <c r="C18" s="86">
        <v>48000000</v>
      </c>
      <c r="D18" s="86">
        <v>0</v>
      </c>
      <c r="E18" s="86">
        <v>0</v>
      </c>
      <c r="F18" s="86">
        <v>48000000</v>
      </c>
      <c r="G18" s="38">
        <v>0</v>
      </c>
      <c r="H18" s="96">
        <v>0.0695942987446186</v>
      </c>
      <c r="I18" s="39">
        <v>0</v>
      </c>
      <c r="J18" s="86">
        <v>256259.55</v>
      </c>
      <c r="K18" s="86">
        <v>256259.55</v>
      </c>
      <c r="L18" s="39">
        <v>0</v>
      </c>
      <c r="M18" s="39">
        <v>0</v>
      </c>
      <c r="N18" s="40">
        <v>0</v>
      </c>
      <c r="O18" s="39">
        <v>0</v>
      </c>
      <c r="P18" s="39">
        <v>0</v>
      </c>
      <c r="Q18" s="39">
        <v>0</v>
      </c>
      <c r="R18" s="39">
        <v>0</v>
      </c>
      <c r="S18" s="39">
        <v>0</v>
      </c>
      <c r="T18" s="93"/>
    </row>
    <row r="19" spans="2:20" ht="27.75" customHeight="1">
      <c r="B19" s="94" t="s">
        <v>36</v>
      </c>
      <c r="C19" s="86"/>
      <c r="D19" s="86">
        <v>0</v>
      </c>
      <c r="E19" s="86">
        <v>0</v>
      </c>
      <c r="F19" s="86">
        <v>48000000</v>
      </c>
      <c r="G19" s="38">
        <v>0</v>
      </c>
      <c r="H19" s="95"/>
      <c r="I19" s="39">
        <v>0</v>
      </c>
      <c r="J19" s="86">
        <f>SUM(J17:J18)</f>
        <v>539975.49</v>
      </c>
      <c r="K19" s="86">
        <f>SUM(K17:K18)</f>
        <v>539975.49</v>
      </c>
      <c r="L19" s="39">
        <v>0</v>
      </c>
      <c r="M19" s="39">
        <v>0</v>
      </c>
      <c r="N19" s="40">
        <v>0</v>
      </c>
      <c r="O19" s="39">
        <v>0</v>
      </c>
      <c r="P19" s="39">
        <v>0</v>
      </c>
      <c r="Q19" s="39">
        <v>0</v>
      </c>
      <c r="R19" s="39">
        <v>0</v>
      </c>
      <c r="S19" s="39">
        <v>0</v>
      </c>
      <c r="T19" s="93"/>
    </row>
    <row r="20" spans="2:20" ht="27.75" customHeight="1">
      <c r="B20" s="94" t="s">
        <v>45</v>
      </c>
      <c r="C20" s="86"/>
      <c r="D20" s="86"/>
      <c r="E20" s="86"/>
      <c r="F20" s="86"/>
      <c r="G20" s="38"/>
      <c r="H20" s="95"/>
      <c r="I20" s="39"/>
      <c r="J20" s="86"/>
      <c r="K20" s="86"/>
      <c r="L20" s="39"/>
      <c r="M20" s="39"/>
      <c r="N20" s="40"/>
      <c r="O20" s="39"/>
      <c r="P20" s="39"/>
      <c r="Q20" s="39"/>
      <c r="R20" s="39"/>
      <c r="S20" s="39"/>
      <c r="T20" s="93"/>
    </row>
    <row r="21" spans="2:20" ht="27.75" customHeight="1">
      <c r="B21" s="94" t="s">
        <v>16</v>
      </c>
      <c r="C21" s="86"/>
      <c r="D21" s="86"/>
      <c r="E21" s="86"/>
      <c r="F21" s="86"/>
      <c r="G21" s="38"/>
      <c r="H21" s="95"/>
      <c r="I21" s="39"/>
      <c r="J21" s="86"/>
      <c r="K21" s="86"/>
      <c r="L21" s="39"/>
      <c r="M21" s="39"/>
      <c r="N21" s="40"/>
      <c r="O21" s="39"/>
      <c r="P21" s="39"/>
      <c r="Q21" s="39"/>
      <c r="R21" s="39"/>
      <c r="S21" s="39"/>
      <c r="T21" s="93"/>
    </row>
    <row r="22" spans="2:20" ht="27.75" customHeight="1">
      <c r="B22" s="90" t="s">
        <v>35</v>
      </c>
      <c r="C22" s="86">
        <v>20000000</v>
      </c>
      <c r="D22" s="86">
        <v>0</v>
      </c>
      <c r="E22" s="86">
        <v>0</v>
      </c>
      <c r="F22" s="86">
        <v>20000000</v>
      </c>
      <c r="G22" s="38">
        <v>0</v>
      </c>
      <c r="H22" s="98">
        <v>0.0820684841892981</v>
      </c>
      <c r="I22" s="39">
        <v>0</v>
      </c>
      <c r="J22" s="86">
        <v>0</v>
      </c>
      <c r="K22" s="86">
        <v>0</v>
      </c>
      <c r="L22" s="39">
        <v>0</v>
      </c>
      <c r="M22" s="39">
        <v>0</v>
      </c>
      <c r="N22" s="40">
        <v>0</v>
      </c>
      <c r="O22" s="39">
        <v>0</v>
      </c>
      <c r="P22" s="39">
        <v>0</v>
      </c>
      <c r="Q22" s="39">
        <v>0</v>
      </c>
      <c r="R22" s="39">
        <v>0</v>
      </c>
      <c r="S22" s="39">
        <v>0</v>
      </c>
      <c r="T22" s="93"/>
    </row>
    <row r="23" spans="2:20" ht="27.75" customHeight="1">
      <c r="B23" s="90">
        <v>44235</v>
      </c>
      <c r="C23" s="86">
        <v>20000000</v>
      </c>
      <c r="D23" s="86">
        <v>0</v>
      </c>
      <c r="E23" s="86">
        <v>0</v>
      </c>
      <c r="F23" s="86">
        <v>20000000</v>
      </c>
      <c r="G23" s="38">
        <v>0</v>
      </c>
      <c r="H23" s="98">
        <v>0.0820684841892981</v>
      </c>
      <c r="I23" s="39">
        <v>0</v>
      </c>
      <c r="J23" s="86">
        <v>139404</v>
      </c>
      <c r="K23" s="86">
        <v>139404</v>
      </c>
      <c r="L23" s="39">
        <v>0</v>
      </c>
      <c r="M23" s="39">
        <v>0</v>
      </c>
      <c r="N23" s="40">
        <v>0</v>
      </c>
      <c r="O23" s="39">
        <v>0</v>
      </c>
      <c r="P23" s="39">
        <v>0</v>
      </c>
      <c r="Q23" s="39">
        <v>0</v>
      </c>
      <c r="R23" s="39">
        <v>0</v>
      </c>
      <c r="S23" s="39">
        <v>0</v>
      </c>
      <c r="T23" s="93"/>
    </row>
    <row r="24" spans="2:20" ht="27.75" customHeight="1">
      <c r="B24" s="90">
        <v>44264</v>
      </c>
      <c r="C24" s="86">
        <v>20000000</v>
      </c>
      <c r="D24" s="86">
        <v>0</v>
      </c>
      <c r="E24" s="86">
        <v>0</v>
      </c>
      <c r="F24" s="86">
        <v>20000000</v>
      </c>
      <c r="G24" s="38">
        <v>0</v>
      </c>
      <c r="H24" s="98">
        <v>0.0820684841892981</v>
      </c>
      <c r="I24" s="39">
        <v>0</v>
      </c>
      <c r="J24" s="86">
        <v>125913.29</v>
      </c>
      <c r="K24" s="86">
        <v>125913.29</v>
      </c>
      <c r="L24" s="39">
        <v>0</v>
      </c>
      <c r="M24" s="39">
        <v>0</v>
      </c>
      <c r="N24" s="40">
        <v>0</v>
      </c>
      <c r="O24" s="39">
        <v>0</v>
      </c>
      <c r="P24" s="39">
        <v>0</v>
      </c>
      <c r="Q24" s="39">
        <v>0</v>
      </c>
      <c r="R24" s="39">
        <v>0</v>
      </c>
      <c r="S24" s="39">
        <v>0</v>
      </c>
      <c r="T24" s="93"/>
    </row>
    <row r="25" spans="2:20" ht="27.75" customHeight="1">
      <c r="B25" s="97" t="s">
        <v>36</v>
      </c>
      <c r="C25" s="86">
        <v>0</v>
      </c>
      <c r="D25" s="86">
        <v>0</v>
      </c>
      <c r="E25" s="86">
        <v>0</v>
      </c>
      <c r="F25" s="86">
        <v>20000000</v>
      </c>
      <c r="G25" s="38"/>
      <c r="H25" s="95"/>
      <c r="I25" s="39">
        <v>0</v>
      </c>
      <c r="J25" s="86">
        <f>SUM(J23:J24)</f>
        <v>265317.29</v>
      </c>
      <c r="K25" s="86">
        <f>SUM(K23:K24)</f>
        <v>265317.29</v>
      </c>
      <c r="L25" s="39">
        <v>0</v>
      </c>
      <c r="M25" s="39">
        <v>0</v>
      </c>
      <c r="N25" s="40">
        <v>0</v>
      </c>
      <c r="O25" s="39">
        <v>0</v>
      </c>
      <c r="P25" s="39">
        <v>0</v>
      </c>
      <c r="Q25" s="39">
        <v>0</v>
      </c>
      <c r="R25" s="39">
        <v>0</v>
      </c>
      <c r="S25" s="39">
        <v>0</v>
      </c>
      <c r="T25" s="93"/>
    </row>
    <row r="26" spans="2:20" ht="27.75" customHeight="1">
      <c r="B26" s="97" t="s">
        <v>46</v>
      </c>
      <c r="C26" s="86"/>
      <c r="D26" s="86"/>
      <c r="E26" s="86"/>
      <c r="F26" s="86"/>
      <c r="G26" s="38"/>
      <c r="H26" s="95"/>
      <c r="I26" s="39"/>
      <c r="J26" s="86"/>
      <c r="K26" s="86"/>
      <c r="L26" s="39"/>
      <c r="M26" s="39"/>
      <c r="N26" s="40"/>
      <c r="O26" s="39"/>
      <c r="P26" s="39"/>
      <c r="Q26" s="39"/>
      <c r="R26" s="39"/>
      <c r="S26" s="39"/>
      <c r="T26" s="93"/>
    </row>
    <row r="27" spans="2:20" ht="27.75" customHeight="1">
      <c r="B27" s="97" t="s">
        <v>16</v>
      </c>
      <c r="C27" s="86"/>
      <c r="D27" s="86"/>
      <c r="E27" s="86"/>
      <c r="F27" s="86"/>
      <c r="G27" s="38"/>
      <c r="H27" s="95"/>
      <c r="I27" s="39"/>
      <c r="J27" s="86"/>
      <c r="K27" s="86"/>
      <c r="L27" s="39"/>
      <c r="M27" s="39"/>
      <c r="N27" s="40"/>
      <c r="O27" s="39"/>
      <c r="P27" s="39"/>
      <c r="Q27" s="39"/>
      <c r="R27" s="39"/>
      <c r="S27" s="39"/>
      <c r="T27" s="93"/>
    </row>
    <row r="28" spans="2:20" ht="27.75" customHeight="1">
      <c r="B28" s="90" t="s">
        <v>35</v>
      </c>
      <c r="C28" s="86">
        <v>5000000</v>
      </c>
      <c r="D28" s="86">
        <v>0</v>
      </c>
      <c r="E28" s="86">
        <v>0</v>
      </c>
      <c r="F28" s="86">
        <v>5000000</v>
      </c>
      <c r="G28" s="38">
        <v>0</v>
      </c>
      <c r="H28" s="95">
        <v>0.08</v>
      </c>
      <c r="I28" s="39">
        <v>0</v>
      </c>
      <c r="J28" s="86"/>
      <c r="K28" s="86"/>
      <c r="L28" s="39">
        <v>0</v>
      </c>
      <c r="M28" s="39">
        <v>0</v>
      </c>
      <c r="N28" s="40">
        <v>0</v>
      </c>
      <c r="O28" s="39">
        <v>0</v>
      </c>
      <c r="P28" s="39">
        <v>0</v>
      </c>
      <c r="Q28" s="39">
        <v>0</v>
      </c>
      <c r="R28" s="39">
        <v>0</v>
      </c>
      <c r="S28" s="39">
        <v>0</v>
      </c>
      <c r="T28" s="93"/>
    </row>
    <row r="29" spans="2:20" ht="27.75" customHeight="1">
      <c r="B29" s="90">
        <v>44235</v>
      </c>
      <c r="C29" s="86">
        <v>5000000</v>
      </c>
      <c r="D29" s="86">
        <v>0</v>
      </c>
      <c r="E29" s="86">
        <v>0</v>
      </c>
      <c r="F29" s="86">
        <v>5000000</v>
      </c>
      <c r="G29" s="38">
        <v>0</v>
      </c>
      <c r="H29" s="95">
        <v>0.08</v>
      </c>
      <c r="I29" s="39">
        <v>0</v>
      </c>
      <c r="J29" s="86">
        <v>33972.6</v>
      </c>
      <c r="K29" s="86">
        <v>33972.6</v>
      </c>
      <c r="L29" s="39">
        <v>0</v>
      </c>
      <c r="M29" s="39">
        <v>0</v>
      </c>
      <c r="N29" s="40">
        <v>0</v>
      </c>
      <c r="O29" s="39">
        <v>0</v>
      </c>
      <c r="P29" s="39">
        <v>0</v>
      </c>
      <c r="Q29" s="39">
        <v>0</v>
      </c>
      <c r="R29" s="39">
        <v>0</v>
      </c>
      <c r="S29" s="39">
        <v>0</v>
      </c>
      <c r="T29" s="93"/>
    </row>
    <row r="30" spans="2:20" ht="27.75" customHeight="1">
      <c r="B30" s="90">
        <v>44264</v>
      </c>
      <c r="C30" s="86">
        <v>5000000</v>
      </c>
      <c r="D30" s="86">
        <v>0</v>
      </c>
      <c r="E30" s="86">
        <v>0</v>
      </c>
      <c r="F30" s="86">
        <v>5000000</v>
      </c>
      <c r="G30" s="38">
        <v>0</v>
      </c>
      <c r="H30" s="95">
        <v>0.08</v>
      </c>
      <c r="I30" s="39">
        <v>0</v>
      </c>
      <c r="J30" s="86">
        <v>30684.93</v>
      </c>
      <c r="K30" s="86">
        <v>30684.93</v>
      </c>
      <c r="L30" s="39">
        <v>0</v>
      </c>
      <c r="M30" s="39">
        <v>0</v>
      </c>
      <c r="N30" s="40">
        <v>0</v>
      </c>
      <c r="O30" s="39">
        <v>0</v>
      </c>
      <c r="P30" s="39">
        <v>0</v>
      </c>
      <c r="Q30" s="39">
        <v>0</v>
      </c>
      <c r="R30" s="39">
        <v>0</v>
      </c>
      <c r="S30" s="39">
        <v>0</v>
      </c>
      <c r="T30" s="93"/>
    </row>
    <row r="31" spans="2:20" ht="27.75" customHeight="1">
      <c r="B31" s="94" t="s">
        <v>36</v>
      </c>
      <c r="C31" s="86">
        <v>5000000</v>
      </c>
      <c r="D31" s="86">
        <v>0</v>
      </c>
      <c r="E31" s="86">
        <v>0</v>
      </c>
      <c r="F31" s="86">
        <v>5000000</v>
      </c>
      <c r="G31" s="38">
        <v>0</v>
      </c>
      <c r="H31" s="95"/>
      <c r="I31" s="39"/>
      <c r="J31" s="86">
        <f>SUM(J29:J30)</f>
        <v>64657.53</v>
      </c>
      <c r="K31" s="86">
        <f>SUM(K29:K30)</f>
        <v>64657.53</v>
      </c>
      <c r="L31" s="39"/>
      <c r="M31" s="39"/>
      <c r="N31" s="40"/>
      <c r="O31" s="39"/>
      <c r="P31" s="39"/>
      <c r="Q31" s="39"/>
      <c r="R31" s="39"/>
      <c r="S31" s="39"/>
      <c r="T31" s="93"/>
    </row>
    <row r="32" spans="2:19" ht="27.75" customHeight="1">
      <c r="B32" s="38" t="s">
        <v>20</v>
      </c>
      <c r="C32" s="39"/>
      <c r="D32" s="87"/>
      <c r="E32" s="39"/>
      <c r="F32" s="39"/>
      <c r="G32" s="39"/>
      <c r="H32" s="83"/>
      <c r="I32" s="39"/>
      <c r="J32" s="86"/>
      <c r="K32" s="86"/>
      <c r="L32" s="39"/>
      <c r="M32" s="39"/>
      <c r="N32" s="40"/>
      <c r="O32" s="39"/>
      <c r="P32" s="39"/>
      <c r="Q32" s="39"/>
      <c r="R32" s="39"/>
      <c r="S32" s="39"/>
    </row>
    <row r="33" spans="2:19" s="3" customFormat="1" ht="23.25" customHeight="1">
      <c r="B33" s="31" t="s">
        <v>16</v>
      </c>
      <c r="C33" s="41">
        <f>C10+C16+C22+C28</f>
        <v>103000000</v>
      </c>
      <c r="D33" s="32"/>
      <c r="E33" s="32"/>
      <c r="F33" s="32"/>
      <c r="G33" s="32">
        <v>0</v>
      </c>
      <c r="H33" s="42"/>
      <c r="I33" s="32">
        <v>0</v>
      </c>
      <c r="J33" s="32"/>
      <c r="K33" s="32"/>
      <c r="L33" s="33"/>
      <c r="M33" s="33"/>
      <c r="N33" s="43"/>
      <c r="O33" s="33">
        <v>0</v>
      </c>
      <c r="P33" s="33" t="s">
        <v>17</v>
      </c>
      <c r="Q33" s="33" t="s">
        <v>17</v>
      </c>
      <c r="R33" s="33" t="s">
        <v>17</v>
      </c>
      <c r="S33" s="33"/>
    </row>
    <row r="34" spans="2:31" s="81" customFormat="1" ht="23.25" customHeight="1">
      <c r="B34" s="36" t="s">
        <v>35</v>
      </c>
      <c r="C34" s="41">
        <f>C33</f>
        <v>103000000</v>
      </c>
      <c r="D34" s="34">
        <v>0</v>
      </c>
      <c r="E34" s="34">
        <v>0</v>
      </c>
      <c r="F34" s="32">
        <f>C34+D34-E34</f>
        <v>103000000</v>
      </c>
      <c r="G34" s="34">
        <v>0</v>
      </c>
      <c r="H34" s="77"/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v>0</v>
      </c>
      <c r="P34" s="34">
        <v>0</v>
      </c>
      <c r="Q34" s="34">
        <v>0</v>
      </c>
      <c r="R34" s="34">
        <v>0</v>
      </c>
      <c r="S34" s="34">
        <v>0</v>
      </c>
      <c r="V34" s="88"/>
      <c r="W34" s="88"/>
      <c r="X34" s="88"/>
      <c r="Y34" s="88"/>
      <c r="Z34" s="88"/>
      <c r="AA34" s="88"/>
      <c r="AB34" s="88"/>
      <c r="AC34" s="88"/>
      <c r="AD34" s="88"/>
      <c r="AE34" s="88"/>
    </row>
    <row r="35" spans="2:31" s="81" customFormat="1" ht="23.25" customHeight="1">
      <c r="B35" s="36" t="s">
        <v>37</v>
      </c>
      <c r="C35" s="41">
        <v>103000000</v>
      </c>
      <c r="D35" s="34">
        <v>0</v>
      </c>
      <c r="E35" s="34">
        <v>0</v>
      </c>
      <c r="F35" s="32">
        <v>103000000</v>
      </c>
      <c r="G35" s="34">
        <v>0</v>
      </c>
      <c r="H35" s="77"/>
      <c r="I35" s="34">
        <v>0</v>
      </c>
      <c r="J35" s="34">
        <v>699402.13</v>
      </c>
      <c r="K35" s="34">
        <v>699402.13</v>
      </c>
      <c r="L35" s="34">
        <v>0</v>
      </c>
      <c r="M35" s="34">
        <v>0</v>
      </c>
      <c r="N35" s="34">
        <v>0</v>
      </c>
      <c r="O35" s="34">
        <v>0</v>
      </c>
      <c r="P35" s="34">
        <v>0</v>
      </c>
      <c r="Q35" s="34">
        <v>0</v>
      </c>
      <c r="R35" s="34">
        <v>0</v>
      </c>
      <c r="S35" s="34">
        <v>0</v>
      </c>
      <c r="V35" s="88"/>
      <c r="W35" s="88"/>
      <c r="X35" s="88"/>
      <c r="Y35" s="88"/>
      <c r="Z35" s="88"/>
      <c r="AA35" s="88"/>
      <c r="AB35" s="88"/>
      <c r="AC35" s="88"/>
      <c r="AD35" s="88"/>
      <c r="AE35" s="88"/>
    </row>
    <row r="36" spans="2:31" s="81" customFormat="1" ht="23.25" customHeight="1">
      <c r="B36" s="36" t="s">
        <v>38</v>
      </c>
      <c r="C36" s="41">
        <v>103000000</v>
      </c>
      <c r="D36" s="34">
        <v>0</v>
      </c>
      <c r="E36" s="34">
        <v>0</v>
      </c>
      <c r="F36" s="32">
        <v>103000000</v>
      </c>
      <c r="G36" s="34">
        <v>0</v>
      </c>
      <c r="H36" s="77"/>
      <c r="I36" s="34">
        <v>0</v>
      </c>
      <c r="J36" s="34">
        <v>631718.04</v>
      </c>
      <c r="K36" s="34">
        <f>K12+K18+K24+K30</f>
        <v>631718.04</v>
      </c>
      <c r="L36" s="34">
        <v>0</v>
      </c>
      <c r="M36" s="34">
        <v>0</v>
      </c>
      <c r="N36" s="34">
        <v>0</v>
      </c>
      <c r="O36" s="34">
        <v>0</v>
      </c>
      <c r="P36" s="34">
        <v>0</v>
      </c>
      <c r="Q36" s="34">
        <v>0</v>
      </c>
      <c r="R36" s="34">
        <v>0</v>
      </c>
      <c r="S36" s="34">
        <v>0</v>
      </c>
      <c r="V36" s="88"/>
      <c r="W36" s="88"/>
      <c r="X36" s="88"/>
      <c r="Y36" s="88"/>
      <c r="Z36" s="88"/>
      <c r="AA36" s="88"/>
      <c r="AB36" s="88"/>
      <c r="AC36" s="88"/>
      <c r="AD36" s="88"/>
      <c r="AE36" s="88"/>
    </row>
    <row r="37" spans="2:19" s="4" customFormat="1" ht="23.25" customHeight="1">
      <c r="B37" s="44" t="s">
        <v>21</v>
      </c>
      <c r="C37" s="32" t="s">
        <v>18</v>
      </c>
      <c r="D37" s="32">
        <f>SUM(D34:D34)</f>
        <v>0</v>
      </c>
      <c r="E37" s="32">
        <f>SUM(E34:E34)</f>
        <v>0</v>
      </c>
      <c r="F37" s="32">
        <v>103000000</v>
      </c>
      <c r="G37" s="32">
        <f>G34</f>
        <v>0</v>
      </c>
      <c r="H37" s="32"/>
      <c r="I37" s="32">
        <f>I34</f>
        <v>0</v>
      </c>
      <c r="J37" s="32">
        <f>J13+J19+J25+J31</f>
        <v>1331120.17</v>
      </c>
      <c r="K37" s="32">
        <f>K13+K19+K25+K31</f>
        <v>1331120.17</v>
      </c>
      <c r="L37" s="32">
        <f>L34</f>
        <v>0</v>
      </c>
      <c r="M37" s="32">
        <f>M34</f>
        <v>0</v>
      </c>
      <c r="N37" s="32">
        <v>0</v>
      </c>
      <c r="O37" s="32">
        <f>O34</f>
        <v>0</v>
      </c>
      <c r="P37" s="32">
        <f>P34</f>
        <v>0</v>
      </c>
      <c r="Q37" s="32">
        <v>0</v>
      </c>
      <c r="R37" s="32">
        <f>R34</f>
        <v>0</v>
      </c>
      <c r="S37" s="32">
        <v>0</v>
      </c>
    </row>
    <row r="38" spans="2:19" s="4" customFormat="1" ht="36" customHeight="1">
      <c r="B38" s="45" t="s">
        <v>23</v>
      </c>
      <c r="C38" s="34" t="s">
        <v>22</v>
      </c>
      <c r="D38" s="34">
        <v>0</v>
      </c>
      <c r="E38" s="34">
        <v>0</v>
      </c>
      <c r="F38" s="34">
        <v>0</v>
      </c>
      <c r="G38" s="34">
        <v>0</v>
      </c>
      <c r="H38" s="35"/>
      <c r="I38" s="32" t="s">
        <v>22</v>
      </c>
      <c r="J38" s="34">
        <v>0</v>
      </c>
      <c r="K38" s="34">
        <v>0</v>
      </c>
      <c r="L38" s="34">
        <v>0</v>
      </c>
      <c r="M38" s="34">
        <v>0</v>
      </c>
      <c r="N38" s="34">
        <v>0</v>
      </c>
      <c r="O38" s="32" t="s">
        <v>22</v>
      </c>
      <c r="P38" s="34">
        <v>0</v>
      </c>
      <c r="Q38" s="34">
        <v>0</v>
      </c>
      <c r="R38" s="34">
        <v>0</v>
      </c>
      <c r="S38" s="34">
        <v>0</v>
      </c>
    </row>
    <row r="39" spans="2:19" ht="23.25" customHeight="1">
      <c r="B39" s="28" t="s">
        <v>24</v>
      </c>
      <c r="C39" s="46"/>
      <c r="D39" s="29"/>
      <c r="E39" s="29"/>
      <c r="F39" s="29"/>
      <c r="G39" s="29"/>
      <c r="H39" s="30"/>
      <c r="I39" s="29"/>
      <c r="J39" s="29"/>
      <c r="K39" s="29"/>
      <c r="L39" s="29"/>
      <c r="M39" s="29"/>
      <c r="N39" s="30"/>
      <c r="O39" s="29"/>
      <c r="P39" s="29"/>
      <c r="Q39" s="29"/>
      <c r="R39" s="29"/>
      <c r="S39" s="29"/>
    </row>
    <row r="40" spans="2:19" ht="23.25" customHeight="1">
      <c r="B40" s="28" t="s">
        <v>25</v>
      </c>
      <c r="C40" s="29"/>
      <c r="D40" s="29"/>
      <c r="E40" s="29"/>
      <c r="F40" s="29"/>
      <c r="G40" s="29"/>
      <c r="H40" s="30"/>
      <c r="I40" s="29"/>
      <c r="J40" s="29"/>
      <c r="K40" s="29"/>
      <c r="L40" s="29"/>
      <c r="M40" s="29"/>
      <c r="N40" s="30"/>
      <c r="O40" s="29"/>
      <c r="P40" s="29"/>
      <c r="Q40" s="29"/>
      <c r="R40" s="29"/>
      <c r="S40" s="29"/>
    </row>
    <row r="41" spans="2:19" s="3" customFormat="1" ht="23.25" customHeight="1">
      <c r="B41" s="31" t="s">
        <v>16</v>
      </c>
      <c r="C41" s="47">
        <v>0</v>
      </c>
      <c r="D41" s="47" t="s">
        <v>17</v>
      </c>
      <c r="E41" s="47"/>
      <c r="F41" s="47"/>
      <c r="G41" s="47"/>
      <c r="H41" s="42"/>
      <c r="I41" s="47">
        <v>0</v>
      </c>
      <c r="J41" s="47" t="s">
        <v>17</v>
      </c>
      <c r="K41" s="47" t="s">
        <v>17</v>
      </c>
      <c r="L41" s="48"/>
      <c r="M41" s="48"/>
      <c r="N41" s="43"/>
      <c r="O41" s="48">
        <v>0</v>
      </c>
      <c r="P41" s="48" t="s">
        <v>17</v>
      </c>
      <c r="Q41" s="48" t="s">
        <v>17</v>
      </c>
      <c r="R41" s="48" t="s">
        <v>17</v>
      </c>
      <c r="S41" s="48"/>
    </row>
    <row r="42" spans="2:19" s="3" customFormat="1" ht="18" customHeight="1">
      <c r="B42" s="80" t="s">
        <v>35</v>
      </c>
      <c r="C42" s="32">
        <v>0</v>
      </c>
      <c r="D42" s="75">
        <v>0</v>
      </c>
      <c r="E42" s="75">
        <v>0</v>
      </c>
      <c r="F42" s="32">
        <f>C41+D42-E42</f>
        <v>0</v>
      </c>
      <c r="G42" s="75">
        <v>0</v>
      </c>
      <c r="H42" s="76"/>
      <c r="I42" s="75">
        <v>0</v>
      </c>
      <c r="J42" s="75">
        <v>0</v>
      </c>
      <c r="K42" s="75">
        <v>0</v>
      </c>
      <c r="L42" s="75">
        <v>0</v>
      </c>
      <c r="M42" s="75">
        <v>0</v>
      </c>
      <c r="N42" s="75">
        <v>0</v>
      </c>
      <c r="O42" s="75">
        <v>0</v>
      </c>
      <c r="P42" s="75">
        <v>0</v>
      </c>
      <c r="Q42" s="75">
        <v>0</v>
      </c>
      <c r="R42" s="75">
        <v>0</v>
      </c>
      <c r="S42" s="34">
        <v>0</v>
      </c>
    </row>
    <row r="43" spans="2:19" s="3" customFormat="1" ht="17.25" customHeight="1">
      <c r="B43" s="80" t="s">
        <v>37</v>
      </c>
      <c r="C43" s="32">
        <v>0</v>
      </c>
      <c r="D43" s="75">
        <v>0</v>
      </c>
      <c r="E43" s="75">
        <v>0</v>
      </c>
      <c r="F43" s="32">
        <v>0</v>
      </c>
      <c r="G43" s="75">
        <v>0</v>
      </c>
      <c r="H43" s="76"/>
      <c r="I43" s="75">
        <v>0</v>
      </c>
      <c r="J43" s="75">
        <v>0</v>
      </c>
      <c r="K43" s="75">
        <v>0</v>
      </c>
      <c r="L43" s="75">
        <v>0</v>
      </c>
      <c r="M43" s="75">
        <v>0</v>
      </c>
      <c r="N43" s="75">
        <v>0</v>
      </c>
      <c r="O43" s="75">
        <v>0</v>
      </c>
      <c r="P43" s="75">
        <v>0</v>
      </c>
      <c r="Q43" s="75">
        <v>0</v>
      </c>
      <c r="R43" s="75">
        <v>0</v>
      </c>
      <c r="S43" s="34">
        <v>0</v>
      </c>
    </row>
    <row r="44" spans="2:19" s="3" customFormat="1" ht="17.25" customHeight="1">
      <c r="B44" s="80" t="s">
        <v>38</v>
      </c>
      <c r="C44" s="32">
        <v>0</v>
      </c>
      <c r="D44" s="75">
        <v>0</v>
      </c>
      <c r="E44" s="75">
        <v>0</v>
      </c>
      <c r="F44" s="32">
        <v>0</v>
      </c>
      <c r="G44" s="75">
        <v>0</v>
      </c>
      <c r="H44" s="76"/>
      <c r="I44" s="75">
        <v>0</v>
      </c>
      <c r="J44" s="75">
        <v>0</v>
      </c>
      <c r="K44" s="75">
        <v>0</v>
      </c>
      <c r="L44" s="75">
        <v>0</v>
      </c>
      <c r="M44" s="75">
        <v>0</v>
      </c>
      <c r="N44" s="75">
        <v>0</v>
      </c>
      <c r="O44" s="75">
        <v>0</v>
      </c>
      <c r="P44" s="75">
        <v>0</v>
      </c>
      <c r="Q44" s="75">
        <v>0</v>
      </c>
      <c r="R44" s="75">
        <v>0</v>
      </c>
      <c r="S44" s="34">
        <v>0</v>
      </c>
    </row>
    <row r="45" spans="2:19" s="5" customFormat="1" ht="23.25" customHeight="1">
      <c r="B45" s="45" t="s">
        <v>19</v>
      </c>
      <c r="C45" s="47" t="s">
        <v>18</v>
      </c>
      <c r="D45" s="47">
        <v>0</v>
      </c>
      <c r="E45" s="47">
        <v>0</v>
      </c>
      <c r="F45" s="47">
        <v>0</v>
      </c>
      <c r="G45" s="47">
        <v>0</v>
      </c>
      <c r="H45" s="37"/>
      <c r="I45" s="47" t="s">
        <v>18</v>
      </c>
      <c r="J45" s="47">
        <v>0</v>
      </c>
      <c r="K45" s="47">
        <v>0</v>
      </c>
      <c r="L45" s="47">
        <v>0</v>
      </c>
      <c r="M45" s="47">
        <v>0</v>
      </c>
      <c r="N45" s="43">
        <v>0</v>
      </c>
      <c r="O45" s="47" t="s">
        <v>18</v>
      </c>
      <c r="P45" s="47">
        <v>0</v>
      </c>
      <c r="Q45" s="47">
        <v>0</v>
      </c>
      <c r="R45" s="47">
        <v>0</v>
      </c>
      <c r="S45" s="47">
        <v>0</v>
      </c>
    </row>
    <row r="46" spans="2:19" ht="23.25" customHeight="1" thickBot="1">
      <c r="B46" s="28" t="s">
        <v>26</v>
      </c>
      <c r="C46" s="29"/>
      <c r="D46" s="29"/>
      <c r="E46" s="29"/>
      <c r="F46" s="29"/>
      <c r="G46" s="29"/>
      <c r="H46" s="30"/>
      <c r="I46" s="29"/>
      <c r="J46" s="29"/>
      <c r="K46" s="29"/>
      <c r="L46" s="29"/>
      <c r="M46" s="29"/>
      <c r="N46" s="30"/>
      <c r="O46" s="29"/>
      <c r="P46" s="29"/>
      <c r="Q46" s="29"/>
      <c r="R46" s="29"/>
      <c r="S46" s="29"/>
    </row>
    <row r="47" spans="2:19" s="3" customFormat="1" ht="23.25" customHeight="1" thickBot="1">
      <c r="B47" s="31" t="s">
        <v>16</v>
      </c>
      <c r="C47" s="41">
        <v>0</v>
      </c>
      <c r="D47" s="32">
        <v>0</v>
      </c>
      <c r="E47" s="32">
        <v>0</v>
      </c>
      <c r="F47" s="32">
        <v>0</v>
      </c>
      <c r="G47" s="32">
        <v>0</v>
      </c>
      <c r="H47" s="42"/>
      <c r="I47" s="32">
        <v>0</v>
      </c>
      <c r="J47" s="32">
        <v>0</v>
      </c>
      <c r="K47" s="32">
        <v>0</v>
      </c>
      <c r="L47" s="33">
        <v>0</v>
      </c>
      <c r="M47" s="33">
        <v>0</v>
      </c>
      <c r="N47" s="43"/>
      <c r="O47" s="33">
        <v>0</v>
      </c>
      <c r="P47" s="33">
        <v>0</v>
      </c>
      <c r="Q47" s="33">
        <v>0</v>
      </c>
      <c r="R47" s="33">
        <v>0</v>
      </c>
      <c r="S47" s="49">
        <v>0</v>
      </c>
    </row>
    <row r="48" spans="2:19" s="4" customFormat="1" ht="22.5" customHeight="1">
      <c r="B48" s="44" t="s">
        <v>21</v>
      </c>
      <c r="C48" s="32" t="s">
        <v>18</v>
      </c>
      <c r="D48" s="32">
        <v>0</v>
      </c>
      <c r="E48" s="32">
        <v>0</v>
      </c>
      <c r="F48" s="32">
        <v>0</v>
      </c>
      <c r="G48" s="32">
        <v>0</v>
      </c>
      <c r="H48" s="37"/>
      <c r="I48" s="32" t="s">
        <v>18</v>
      </c>
      <c r="J48" s="32">
        <v>0</v>
      </c>
      <c r="K48" s="32">
        <v>0</v>
      </c>
      <c r="L48" s="32">
        <v>0</v>
      </c>
      <c r="M48" s="33">
        <v>0</v>
      </c>
      <c r="N48" s="43"/>
      <c r="O48" s="32" t="s">
        <v>18</v>
      </c>
      <c r="P48" s="33">
        <v>0</v>
      </c>
      <c r="Q48" s="33">
        <v>0</v>
      </c>
      <c r="R48" s="33">
        <v>0</v>
      </c>
      <c r="S48" s="49">
        <v>0</v>
      </c>
    </row>
    <row r="49" spans="2:19" s="4" customFormat="1" ht="35.25" customHeight="1">
      <c r="B49" s="45" t="s">
        <v>23</v>
      </c>
      <c r="C49" s="34" t="s">
        <v>18</v>
      </c>
      <c r="D49" s="34">
        <v>0</v>
      </c>
      <c r="E49" s="34">
        <v>0</v>
      </c>
      <c r="F49" s="34">
        <v>0</v>
      </c>
      <c r="G49" s="34">
        <v>0</v>
      </c>
      <c r="H49" s="35"/>
      <c r="I49" s="34" t="s">
        <v>18</v>
      </c>
      <c r="J49" s="34">
        <v>0</v>
      </c>
      <c r="K49" s="34">
        <v>0</v>
      </c>
      <c r="L49" s="34">
        <v>0</v>
      </c>
      <c r="M49" s="34">
        <v>0</v>
      </c>
      <c r="N49" s="34">
        <v>0</v>
      </c>
      <c r="O49" s="34" t="s">
        <v>18</v>
      </c>
      <c r="P49" s="34">
        <v>0</v>
      </c>
      <c r="Q49" s="34">
        <v>0</v>
      </c>
      <c r="R49" s="34">
        <v>0</v>
      </c>
      <c r="S49" s="50">
        <v>0</v>
      </c>
    </row>
    <row r="50" spans="2:19" ht="20.25" customHeight="1">
      <c r="B50" s="28" t="s">
        <v>27</v>
      </c>
      <c r="C50" s="46"/>
      <c r="D50" s="29"/>
      <c r="E50" s="29"/>
      <c r="F50" s="29"/>
      <c r="G50" s="29"/>
      <c r="H50" s="30"/>
      <c r="I50" s="29"/>
      <c r="J50" s="29"/>
      <c r="K50" s="29"/>
      <c r="L50" s="29"/>
      <c r="M50" s="29"/>
      <c r="N50" s="30"/>
      <c r="O50" s="29"/>
      <c r="P50" s="29"/>
      <c r="Q50" s="29"/>
      <c r="R50" s="29"/>
      <c r="S50" s="29"/>
    </row>
    <row r="51" spans="2:19" ht="20.25" customHeight="1">
      <c r="B51" s="28" t="s">
        <v>28</v>
      </c>
      <c r="C51" s="46"/>
      <c r="D51" s="29"/>
      <c r="E51" s="29"/>
      <c r="F51" s="29"/>
      <c r="G51" s="29"/>
      <c r="H51" s="30"/>
      <c r="I51" s="29"/>
      <c r="J51" s="29"/>
      <c r="K51" s="29"/>
      <c r="L51" s="29"/>
      <c r="M51" s="29"/>
      <c r="N51" s="30"/>
      <c r="O51" s="29"/>
      <c r="P51" s="29"/>
      <c r="Q51" s="29"/>
      <c r="R51" s="29"/>
      <c r="S51" s="29"/>
    </row>
    <row r="52" spans="2:19" ht="20.25" customHeight="1">
      <c r="B52" s="31" t="s">
        <v>16</v>
      </c>
      <c r="C52" s="47">
        <v>0</v>
      </c>
      <c r="D52" s="47" t="s">
        <v>17</v>
      </c>
      <c r="E52" s="47"/>
      <c r="F52" s="47"/>
      <c r="G52" s="47"/>
      <c r="H52" s="42"/>
      <c r="I52" s="47">
        <v>0</v>
      </c>
      <c r="J52" s="47">
        <v>0</v>
      </c>
      <c r="K52" s="47">
        <v>0</v>
      </c>
      <c r="L52" s="48">
        <v>0</v>
      </c>
      <c r="M52" s="48">
        <v>0</v>
      </c>
      <c r="N52" s="43">
        <v>0</v>
      </c>
      <c r="O52" s="48">
        <v>0</v>
      </c>
      <c r="P52" s="48">
        <v>0</v>
      </c>
      <c r="Q52" s="48">
        <v>0</v>
      </c>
      <c r="R52" s="48">
        <v>0</v>
      </c>
      <c r="S52" s="48">
        <v>0</v>
      </c>
    </row>
    <row r="53" spans="2:19" ht="13.5" customHeight="1">
      <c r="B53" s="80" t="s">
        <v>35</v>
      </c>
      <c r="C53" s="32">
        <v>0</v>
      </c>
      <c r="D53" s="34">
        <v>0</v>
      </c>
      <c r="E53" s="34">
        <v>0</v>
      </c>
      <c r="F53" s="32">
        <f>C52+D53-E53</f>
        <v>0</v>
      </c>
      <c r="G53" s="75">
        <v>0</v>
      </c>
      <c r="H53" s="76"/>
      <c r="I53" s="75">
        <v>0</v>
      </c>
      <c r="J53" s="75">
        <v>0</v>
      </c>
      <c r="K53" s="75">
        <v>0</v>
      </c>
      <c r="L53" s="75">
        <v>0</v>
      </c>
      <c r="M53" s="75">
        <v>0</v>
      </c>
      <c r="N53" s="75">
        <v>0</v>
      </c>
      <c r="O53" s="75">
        <v>0</v>
      </c>
      <c r="P53" s="75">
        <v>0</v>
      </c>
      <c r="Q53" s="75">
        <v>0</v>
      </c>
      <c r="R53" s="75">
        <v>0</v>
      </c>
      <c r="S53" s="34">
        <v>0</v>
      </c>
    </row>
    <row r="54" spans="2:19" ht="14.25" customHeight="1">
      <c r="B54" s="80" t="s">
        <v>37</v>
      </c>
      <c r="C54" s="32">
        <v>0</v>
      </c>
      <c r="D54" s="34">
        <v>0</v>
      </c>
      <c r="E54" s="34">
        <v>0</v>
      </c>
      <c r="F54" s="32">
        <v>0</v>
      </c>
      <c r="G54" s="75">
        <v>0</v>
      </c>
      <c r="H54" s="76"/>
      <c r="I54" s="75">
        <v>0</v>
      </c>
      <c r="J54" s="75">
        <v>0</v>
      </c>
      <c r="K54" s="75">
        <v>0</v>
      </c>
      <c r="L54" s="75">
        <v>0</v>
      </c>
      <c r="M54" s="75">
        <v>0</v>
      </c>
      <c r="N54" s="75">
        <v>0</v>
      </c>
      <c r="O54" s="75">
        <v>0</v>
      </c>
      <c r="P54" s="75">
        <v>0</v>
      </c>
      <c r="Q54" s="75">
        <v>0</v>
      </c>
      <c r="R54" s="75">
        <v>0</v>
      </c>
      <c r="S54" s="34">
        <v>0</v>
      </c>
    </row>
    <row r="55" spans="2:19" ht="20.25" customHeight="1">
      <c r="B55" s="45" t="s">
        <v>19</v>
      </c>
      <c r="C55" s="47">
        <v>0</v>
      </c>
      <c r="D55" s="47">
        <v>0</v>
      </c>
      <c r="E55" s="47">
        <v>0</v>
      </c>
      <c r="F55" s="47">
        <v>0</v>
      </c>
      <c r="G55" s="47">
        <v>0</v>
      </c>
      <c r="H55" s="37"/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3">
        <v>0</v>
      </c>
      <c r="O55" s="47">
        <v>0</v>
      </c>
      <c r="P55" s="47">
        <v>0</v>
      </c>
      <c r="Q55" s="47">
        <v>0</v>
      </c>
      <c r="R55" s="47">
        <v>0</v>
      </c>
      <c r="S55" s="47">
        <v>0</v>
      </c>
    </row>
    <row r="56" spans="2:19" ht="23.25" customHeight="1">
      <c r="B56" s="28" t="s">
        <v>29</v>
      </c>
      <c r="C56" s="29"/>
      <c r="D56" s="29"/>
      <c r="E56" s="29"/>
      <c r="F56" s="29"/>
      <c r="G56" s="29"/>
      <c r="H56" s="30"/>
      <c r="I56" s="29"/>
      <c r="J56" s="29"/>
      <c r="K56" s="29"/>
      <c r="L56" s="29"/>
      <c r="M56" s="29"/>
      <c r="N56" s="30"/>
      <c r="O56" s="29"/>
      <c r="P56" s="29"/>
      <c r="Q56" s="29"/>
      <c r="R56" s="29"/>
      <c r="S56" s="29"/>
    </row>
    <row r="57" spans="2:19" s="3" customFormat="1" ht="23.25" customHeight="1">
      <c r="B57" s="31" t="s">
        <v>16</v>
      </c>
      <c r="C57" s="41">
        <v>0</v>
      </c>
      <c r="D57" s="32"/>
      <c r="E57" s="32"/>
      <c r="F57" s="32"/>
      <c r="G57" s="32"/>
      <c r="H57" s="42"/>
      <c r="I57" s="32">
        <v>0</v>
      </c>
      <c r="J57" s="32">
        <v>0</v>
      </c>
      <c r="K57" s="32">
        <v>0</v>
      </c>
      <c r="L57" s="33">
        <v>0</v>
      </c>
      <c r="M57" s="33">
        <v>0</v>
      </c>
      <c r="N57" s="43">
        <v>0</v>
      </c>
      <c r="O57" s="33">
        <v>0</v>
      </c>
      <c r="P57" s="33">
        <v>0</v>
      </c>
      <c r="Q57" s="33">
        <v>0</v>
      </c>
      <c r="R57" s="33">
        <v>0</v>
      </c>
      <c r="S57" s="33">
        <v>0</v>
      </c>
    </row>
    <row r="58" spans="2:19" s="3" customFormat="1" ht="19.5" customHeight="1">
      <c r="B58" s="80" t="s">
        <v>35</v>
      </c>
      <c r="C58" s="32">
        <v>0</v>
      </c>
      <c r="D58" s="75">
        <v>0</v>
      </c>
      <c r="E58" s="75">
        <v>0</v>
      </c>
      <c r="F58" s="32">
        <f>C57+D58-E58</f>
        <v>0</v>
      </c>
      <c r="G58" s="75">
        <v>0</v>
      </c>
      <c r="H58" s="76"/>
      <c r="I58" s="75">
        <v>0</v>
      </c>
      <c r="J58" s="75">
        <v>0</v>
      </c>
      <c r="K58" s="75">
        <v>0</v>
      </c>
      <c r="L58" s="75">
        <v>0</v>
      </c>
      <c r="M58" s="75">
        <v>0</v>
      </c>
      <c r="N58" s="75">
        <v>0</v>
      </c>
      <c r="O58" s="75">
        <v>0</v>
      </c>
      <c r="P58" s="75">
        <v>0</v>
      </c>
      <c r="Q58" s="75">
        <v>0</v>
      </c>
      <c r="R58" s="75">
        <v>0</v>
      </c>
      <c r="S58" s="34">
        <v>0</v>
      </c>
    </row>
    <row r="59" spans="2:19" s="3" customFormat="1" ht="19.5" customHeight="1">
      <c r="B59" s="80" t="s">
        <v>37</v>
      </c>
      <c r="C59" s="32">
        <v>0</v>
      </c>
      <c r="D59" s="75">
        <v>0</v>
      </c>
      <c r="E59" s="75">
        <v>0</v>
      </c>
      <c r="F59" s="32">
        <v>0</v>
      </c>
      <c r="G59" s="75">
        <v>0</v>
      </c>
      <c r="H59" s="76"/>
      <c r="I59" s="75">
        <v>0</v>
      </c>
      <c r="J59" s="75">
        <v>0</v>
      </c>
      <c r="K59" s="75">
        <v>0</v>
      </c>
      <c r="L59" s="75">
        <v>0</v>
      </c>
      <c r="M59" s="75">
        <v>0</v>
      </c>
      <c r="N59" s="75">
        <v>0</v>
      </c>
      <c r="O59" s="75">
        <v>0</v>
      </c>
      <c r="P59" s="75">
        <v>0</v>
      </c>
      <c r="Q59" s="75">
        <v>0</v>
      </c>
      <c r="R59" s="75">
        <v>0</v>
      </c>
      <c r="S59" s="34">
        <v>0</v>
      </c>
    </row>
    <row r="60" spans="2:19" s="4" customFormat="1" ht="23.25" customHeight="1">
      <c r="B60" s="44" t="s">
        <v>21</v>
      </c>
      <c r="C60" s="32" t="s">
        <v>22</v>
      </c>
      <c r="D60" s="32">
        <v>0</v>
      </c>
      <c r="E60" s="32">
        <v>0</v>
      </c>
      <c r="F60" s="32">
        <v>0</v>
      </c>
      <c r="G60" s="32">
        <v>0</v>
      </c>
      <c r="H60" s="32"/>
      <c r="I60" s="32">
        <v>0</v>
      </c>
      <c r="J60" s="32">
        <v>0</v>
      </c>
      <c r="K60" s="32">
        <v>0</v>
      </c>
      <c r="L60" s="32">
        <v>0</v>
      </c>
      <c r="M60" s="32">
        <v>0</v>
      </c>
      <c r="N60" s="32">
        <v>0</v>
      </c>
      <c r="O60" s="32">
        <v>0</v>
      </c>
      <c r="P60" s="32">
        <v>0</v>
      </c>
      <c r="Q60" s="32">
        <v>0</v>
      </c>
      <c r="R60" s="32">
        <v>0</v>
      </c>
      <c r="S60" s="32">
        <v>0</v>
      </c>
    </row>
    <row r="61" spans="2:19" s="4" customFormat="1" ht="32.25" customHeight="1">
      <c r="B61" s="45" t="s">
        <v>23</v>
      </c>
      <c r="C61" s="34" t="s">
        <v>18</v>
      </c>
      <c r="D61" s="34">
        <v>0</v>
      </c>
      <c r="E61" s="34">
        <v>0</v>
      </c>
      <c r="F61" s="34">
        <v>0</v>
      </c>
      <c r="G61" s="34">
        <v>0</v>
      </c>
      <c r="H61" s="35"/>
      <c r="I61" s="34" t="s">
        <v>18</v>
      </c>
      <c r="J61" s="34">
        <v>0</v>
      </c>
      <c r="K61" s="34">
        <v>0</v>
      </c>
      <c r="L61" s="34">
        <v>0</v>
      </c>
      <c r="M61" s="34">
        <v>0</v>
      </c>
      <c r="N61" s="34">
        <v>0</v>
      </c>
      <c r="O61" s="34" t="s">
        <v>18</v>
      </c>
      <c r="P61" s="34">
        <v>0</v>
      </c>
      <c r="Q61" s="34">
        <v>0</v>
      </c>
      <c r="R61" s="34">
        <v>0</v>
      </c>
      <c r="S61" s="34">
        <v>0</v>
      </c>
    </row>
    <row r="62" spans="2:19" ht="23.25" customHeight="1">
      <c r="B62" s="28" t="s">
        <v>30</v>
      </c>
      <c r="C62" s="29"/>
      <c r="D62" s="29"/>
      <c r="E62" s="29"/>
      <c r="F62" s="29"/>
      <c r="G62" s="29"/>
      <c r="H62" s="30"/>
      <c r="I62" s="29"/>
      <c r="J62" s="29"/>
      <c r="K62" s="29"/>
      <c r="L62" s="29"/>
      <c r="M62" s="29"/>
      <c r="N62" s="30"/>
      <c r="O62" s="29"/>
      <c r="P62" s="29"/>
      <c r="Q62" s="29"/>
      <c r="R62" s="29"/>
      <c r="S62" s="29"/>
    </row>
    <row r="63" spans="2:19" s="7" customFormat="1" ht="23.25" customHeight="1">
      <c r="B63" s="31" t="s">
        <v>16</v>
      </c>
      <c r="C63" s="82">
        <f>C33</f>
        <v>103000000</v>
      </c>
      <c r="D63" s="51"/>
      <c r="E63" s="51"/>
      <c r="F63" s="41"/>
      <c r="G63" s="41"/>
      <c r="H63" s="52"/>
      <c r="I63" s="79">
        <v>0</v>
      </c>
      <c r="J63" s="41">
        <v>0</v>
      </c>
      <c r="K63" s="41">
        <v>0</v>
      </c>
      <c r="L63" s="41">
        <v>0</v>
      </c>
      <c r="M63" s="41">
        <v>0</v>
      </c>
      <c r="N63" s="52">
        <v>0</v>
      </c>
      <c r="O63" s="79">
        <v>0</v>
      </c>
      <c r="P63" s="41">
        <v>0</v>
      </c>
      <c r="Q63" s="41">
        <v>0</v>
      </c>
      <c r="R63" s="41">
        <v>0</v>
      </c>
      <c r="S63" s="41">
        <v>0</v>
      </c>
    </row>
    <row r="64" spans="2:19" s="7" customFormat="1" ht="23.25" customHeight="1">
      <c r="B64" s="89" t="s">
        <v>35</v>
      </c>
      <c r="C64" s="82">
        <v>103000000</v>
      </c>
      <c r="D64" s="51">
        <v>0</v>
      </c>
      <c r="E64" s="51">
        <v>0</v>
      </c>
      <c r="F64" s="41">
        <v>103000000</v>
      </c>
      <c r="G64" s="41">
        <v>0</v>
      </c>
      <c r="H64" s="52"/>
      <c r="I64" s="79">
        <v>0</v>
      </c>
      <c r="J64" s="41">
        <v>0</v>
      </c>
      <c r="K64" s="41">
        <v>0</v>
      </c>
      <c r="L64" s="41">
        <v>0</v>
      </c>
      <c r="M64" s="41">
        <v>0</v>
      </c>
      <c r="N64" s="52">
        <v>0</v>
      </c>
      <c r="O64" s="79">
        <v>0</v>
      </c>
      <c r="P64" s="41">
        <v>0</v>
      </c>
      <c r="Q64" s="41">
        <v>0</v>
      </c>
      <c r="R64" s="41">
        <v>0</v>
      </c>
      <c r="S64" s="41">
        <v>0</v>
      </c>
    </row>
    <row r="65" spans="2:19" s="7" customFormat="1" ht="23.25" customHeight="1">
      <c r="B65" s="89" t="s">
        <v>37</v>
      </c>
      <c r="C65" s="82">
        <v>103000000</v>
      </c>
      <c r="D65" s="51">
        <v>0</v>
      </c>
      <c r="E65" s="51">
        <v>0</v>
      </c>
      <c r="F65" s="41">
        <v>103000000</v>
      </c>
      <c r="G65" s="41">
        <v>0</v>
      </c>
      <c r="H65" s="52"/>
      <c r="I65" s="79">
        <v>0</v>
      </c>
      <c r="J65" s="41">
        <v>699402.13</v>
      </c>
      <c r="K65" s="41">
        <v>699402.13</v>
      </c>
      <c r="L65" s="41">
        <v>0</v>
      </c>
      <c r="M65" s="41">
        <v>0</v>
      </c>
      <c r="N65" s="52">
        <v>0</v>
      </c>
      <c r="O65" s="79">
        <v>0</v>
      </c>
      <c r="P65" s="41">
        <v>0</v>
      </c>
      <c r="Q65" s="41">
        <v>0</v>
      </c>
      <c r="R65" s="41">
        <v>0</v>
      </c>
      <c r="S65" s="41">
        <v>0</v>
      </c>
    </row>
    <row r="66" spans="2:19" s="7" customFormat="1" ht="23.25" customHeight="1">
      <c r="B66" s="89" t="s">
        <v>38</v>
      </c>
      <c r="C66" s="82">
        <v>103000000</v>
      </c>
      <c r="D66" s="51">
        <v>0</v>
      </c>
      <c r="E66" s="51">
        <v>0</v>
      </c>
      <c r="F66" s="41">
        <v>103000000</v>
      </c>
      <c r="G66" s="41">
        <v>0</v>
      </c>
      <c r="H66" s="52"/>
      <c r="I66" s="79">
        <v>0</v>
      </c>
      <c r="J66" s="41">
        <v>631718.04</v>
      </c>
      <c r="K66" s="41">
        <v>631718.04</v>
      </c>
      <c r="L66" s="41">
        <v>0</v>
      </c>
      <c r="M66" s="41">
        <v>0</v>
      </c>
      <c r="N66" s="52">
        <v>0</v>
      </c>
      <c r="O66" s="79">
        <v>0</v>
      </c>
      <c r="P66" s="41">
        <v>0</v>
      </c>
      <c r="Q66" s="41">
        <v>0</v>
      </c>
      <c r="R66" s="41">
        <v>0</v>
      </c>
      <c r="S66" s="41">
        <v>0</v>
      </c>
    </row>
    <row r="67" spans="2:19" s="4" customFormat="1" ht="18" customHeight="1">
      <c r="B67" s="44" t="s">
        <v>21</v>
      </c>
      <c r="C67" s="75" t="s">
        <v>18</v>
      </c>
      <c r="D67" s="78">
        <f>SUM(D64:D64)</f>
        <v>0</v>
      </c>
      <c r="E67" s="78">
        <f>E37</f>
        <v>0</v>
      </c>
      <c r="F67" s="78">
        <v>103000000</v>
      </c>
      <c r="G67" s="78">
        <v>0</v>
      </c>
      <c r="H67" s="78"/>
      <c r="I67" s="78">
        <v>0</v>
      </c>
      <c r="J67" s="78">
        <f>J37</f>
        <v>1331120.17</v>
      </c>
      <c r="K67" s="78">
        <f>K37</f>
        <v>1331120.17</v>
      </c>
      <c r="L67" s="78">
        <v>0</v>
      </c>
      <c r="M67" s="78">
        <v>0</v>
      </c>
      <c r="N67" s="78">
        <v>0</v>
      </c>
      <c r="O67" s="78">
        <v>0</v>
      </c>
      <c r="P67" s="78">
        <v>0</v>
      </c>
      <c r="Q67" s="78">
        <v>0</v>
      </c>
      <c r="R67" s="78">
        <v>0</v>
      </c>
      <c r="S67" s="78">
        <v>0</v>
      </c>
    </row>
    <row r="68" spans="2:19" s="5" customFormat="1" ht="30.75" customHeight="1">
      <c r="B68" s="53" t="s">
        <v>23</v>
      </c>
      <c r="C68" s="54" t="s">
        <v>18</v>
      </c>
      <c r="D68" s="54">
        <v>0</v>
      </c>
      <c r="E68" s="54">
        <v>0</v>
      </c>
      <c r="F68" s="54">
        <v>0</v>
      </c>
      <c r="G68" s="54">
        <v>0</v>
      </c>
      <c r="H68" s="55"/>
      <c r="I68" s="54" t="s">
        <v>18</v>
      </c>
      <c r="J68" s="54">
        <v>0</v>
      </c>
      <c r="K68" s="54" t="s">
        <v>42</v>
      </c>
      <c r="L68" s="54">
        <v>0</v>
      </c>
      <c r="M68" s="54">
        <v>0</v>
      </c>
      <c r="N68" s="54">
        <v>0</v>
      </c>
      <c r="O68" s="54" t="s">
        <v>18</v>
      </c>
      <c r="P68" s="54">
        <v>0</v>
      </c>
      <c r="Q68" s="54">
        <v>0</v>
      </c>
      <c r="R68" s="54">
        <v>0</v>
      </c>
      <c r="S68" s="54">
        <v>0</v>
      </c>
    </row>
    <row r="69" spans="2:19" ht="23.25" customHeight="1">
      <c r="B69" s="28" t="s">
        <v>31</v>
      </c>
      <c r="C69" s="29"/>
      <c r="D69" s="29"/>
      <c r="E69" s="29"/>
      <c r="F69" s="29"/>
      <c r="G69" s="29"/>
      <c r="H69" s="30"/>
      <c r="I69" s="29"/>
      <c r="J69" s="29"/>
      <c r="K69" s="29"/>
      <c r="L69" s="29"/>
      <c r="M69" s="29"/>
      <c r="N69" s="30"/>
      <c r="O69" s="29"/>
      <c r="P69" s="29"/>
      <c r="Q69" s="29"/>
      <c r="R69" s="29"/>
      <c r="S69" s="29"/>
    </row>
    <row r="70" spans="2:19" ht="23.25" customHeight="1">
      <c r="B70" s="28" t="s">
        <v>32</v>
      </c>
      <c r="C70" s="29"/>
      <c r="D70" s="29"/>
      <c r="E70" s="29"/>
      <c r="F70" s="29"/>
      <c r="G70" s="29"/>
      <c r="H70" s="30"/>
      <c r="I70" s="29"/>
      <c r="J70" s="29"/>
      <c r="K70" s="29"/>
      <c r="L70" s="29"/>
      <c r="M70" s="29"/>
      <c r="N70" s="30"/>
      <c r="O70" s="29"/>
      <c r="P70" s="29"/>
      <c r="Q70" s="29"/>
      <c r="R70" s="29"/>
      <c r="S70" s="29"/>
    </row>
    <row r="71" spans="2:19" ht="23.25" customHeight="1">
      <c r="B71" s="56" t="s">
        <v>16</v>
      </c>
      <c r="C71" s="57">
        <v>0</v>
      </c>
      <c r="D71" s="57" t="s">
        <v>17</v>
      </c>
      <c r="E71" s="57"/>
      <c r="F71" s="57"/>
      <c r="G71" s="57"/>
      <c r="H71" s="58"/>
      <c r="I71" s="57">
        <v>0</v>
      </c>
      <c r="J71" s="57">
        <v>0</v>
      </c>
      <c r="K71" s="57">
        <v>0</v>
      </c>
      <c r="L71" s="59">
        <v>0</v>
      </c>
      <c r="M71" s="59">
        <v>0</v>
      </c>
      <c r="N71" s="60">
        <v>0</v>
      </c>
      <c r="O71" s="59">
        <v>0</v>
      </c>
      <c r="P71" s="59">
        <v>0</v>
      </c>
      <c r="Q71" s="59">
        <v>0</v>
      </c>
      <c r="R71" s="59">
        <v>0</v>
      </c>
      <c r="S71" s="59">
        <v>0</v>
      </c>
    </row>
    <row r="72" spans="2:19" ht="17.25" customHeight="1">
      <c r="B72" s="80" t="s">
        <v>35</v>
      </c>
      <c r="C72" s="32">
        <v>0</v>
      </c>
      <c r="D72" s="75">
        <v>0</v>
      </c>
      <c r="E72" s="32">
        <v>0</v>
      </c>
      <c r="F72" s="75">
        <f>C71+D72-E72</f>
        <v>0</v>
      </c>
      <c r="G72" s="75">
        <v>0</v>
      </c>
      <c r="H72" s="76"/>
      <c r="I72" s="75">
        <v>0</v>
      </c>
      <c r="J72" s="75">
        <v>0</v>
      </c>
      <c r="K72" s="75">
        <v>0</v>
      </c>
      <c r="L72" s="75">
        <v>0</v>
      </c>
      <c r="M72" s="75">
        <v>0</v>
      </c>
      <c r="N72" s="75">
        <v>0</v>
      </c>
      <c r="O72" s="75">
        <v>0</v>
      </c>
      <c r="P72" s="75">
        <v>0</v>
      </c>
      <c r="Q72" s="75">
        <v>0</v>
      </c>
      <c r="R72" s="75">
        <v>0</v>
      </c>
      <c r="S72" s="34">
        <v>0</v>
      </c>
    </row>
    <row r="73" spans="2:19" ht="18" customHeight="1">
      <c r="B73" s="80" t="s">
        <v>37</v>
      </c>
      <c r="C73" s="32">
        <v>0</v>
      </c>
      <c r="D73" s="75">
        <v>0</v>
      </c>
      <c r="E73" s="32">
        <v>0</v>
      </c>
      <c r="F73" s="75">
        <v>0</v>
      </c>
      <c r="G73" s="75">
        <v>0</v>
      </c>
      <c r="H73" s="76"/>
      <c r="I73" s="75">
        <v>0</v>
      </c>
      <c r="J73" s="75">
        <v>0</v>
      </c>
      <c r="K73" s="75">
        <v>0</v>
      </c>
      <c r="L73" s="75">
        <v>0</v>
      </c>
      <c r="M73" s="75">
        <v>0</v>
      </c>
      <c r="N73" s="75">
        <v>0</v>
      </c>
      <c r="O73" s="75">
        <v>0</v>
      </c>
      <c r="P73" s="75">
        <v>0</v>
      </c>
      <c r="Q73" s="75">
        <v>0</v>
      </c>
      <c r="R73" s="75">
        <v>0</v>
      </c>
      <c r="S73" s="34">
        <v>0</v>
      </c>
    </row>
    <row r="74" spans="2:19" ht="19.5" customHeight="1">
      <c r="B74" s="80" t="s">
        <v>38</v>
      </c>
      <c r="C74" s="32">
        <v>0</v>
      </c>
      <c r="D74" s="75">
        <v>0</v>
      </c>
      <c r="E74" s="32">
        <v>0</v>
      </c>
      <c r="F74" s="75">
        <v>0</v>
      </c>
      <c r="G74" s="75">
        <v>0</v>
      </c>
      <c r="H74" s="76"/>
      <c r="I74" s="75">
        <v>0</v>
      </c>
      <c r="J74" s="75">
        <v>0</v>
      </c>
      <c r="K74" s="75">
        <v>0</v>
      </c>
      <c r="L74" s="75">
        <v>0</v>
      </c>
      <c r="M74" s="75">
        <v>0</v>
      </c>
      <c r="N74" s="75">
        <v>0</v>
      </c>
      <c r="O74" s="75">
        <v>0</v>
      </c>
      <c r="P74" s="75">
        <v>0</v>
      </c>
      <c r="Q74" s="75">
        <v>0</v>
      </c>
      <c r="R74" s="75">
        <v>0</v>
      </c>
      <c r="S74" s="34">
        <v>0</v>
      </c>
    </row>
    <row r="75" spans="2:19" ht="23.25" customHeight="1">
      <c r="B75" s="53" t="s">
        <v>19</v>
      </c>
      <c r="C75" s="57">
        <v>0</v>
      </c>
      <c r="D75" s="57">
        <v>0</v>
      </c>
      <c r="E75" s="57">
        <v>0</v>
      </c>
      <c r="F75" s="57">
        <v>0</v>
      </c>
      <c r="G75" s="57">
        <v>0</v>
      </c>
      <c r="H75" s="61"/>
      <c r="I75" s="57">
        <v>0</v>
      </c>
      <c r="J75" s="57">
        <v>0</v>
      </c>
      <c r="K75" s="57">
        <v>0</v>
      </c>
      <c r="L75" s="57">
        <v>0</v>
      </c>
      <c r="M75" s="57">
        <v>0</v>
      </c>
      <c r="N75" s="60">
        <v>0</v>
      </c>
      <c r="O75" s="57">
        <v>0</v>
      </c>
      <c r="P75" s="57">
        <v>0</v>
      </c>
      <c r="Q75" s="57">
        <v>0</v>
      </c>
      <c r="R75" s="57">
        <v>0</v>
      </c>
      <c r="S75" s="57">
        <v>0</v>
      </c>
    </row>
    <row r="76" spans="2:19" ht="23.25" customHeight="1">
      <c r="B76" s="28" t="s">
        <v>33</v>
      </c>
      <c r="C76" s="46"/>
      <c r="D76" s="46"/>
      <c r="E76" s="29"/>
      <c r="F76" s="29"/>
      <c r="G76" s="29"/>
      <c r="H76" s="30"/>
      <c r="I76" s="29"/>
      <c r="J76" s="29"/>
      <c r="K76" s="29"/>
      <c r="L76" s="29"/>
      <c r="M76" s="29"/>
      <c r="N76" s="30"/>
      <c r="O76" s="29"/>
      <c r="P76" s="29"/>
      <c r="Q76" s="29"/>
      <c r="R76" s="29"/>
      <c r="S76" s="29"/>
    </row>
    <row r="77" spans="2:19" s="8" customFormat="1" ht="23.25" customHeight="1">
      <c r="B77" s="31" t="s">
        <v>16</v>
      </c>
      <c r="C77" s="31">
        <v>0</v>
      </c>
      <c r="D77" s="31"/>
      <c r="E77" s="31"/>
      <c r="F77" s="31">
        <v>0</v>
      </c>
      <c r="G77" s="31"/>
      <c r="H77" s="62"/>
      <c r="I77" s="31">
        <v>0</v>
      </c>
      <c r="J77" s="31">
        <v>0</v>
      </c>
      <c r="K77" s="31">
        <v>0</v>
      </c>
      <c r="L77" s="31">
        <v>0</v>
      </c>
      <c r="M77" s="31">
        <v>0</v>
      </c>
      <c r="N77" s="62">
        <v>0</v>
      </c>
      <c r="O77" s="31">
        <v>0</v>
      </c>
      <c r="P77" s="31">
        <v>0</v>
      </c>
      <c r="Q77" s="31">
        <v>0</v>
      </c>
      <c r="R77" s="31">
        <v>0</v>
      </c>
      <c r="S77" s="31">
        <v>0</v>
      </c>
    </row>
    <row r="78" spans="2:19" s="9" customFormat="1" ht="17.25" customHeight="1">
      <c r="B78" s="63" t="s">
        <v>21</v>
      </c>
      <c r="C78" s="64" t="s">
        <v>22</v>
      </c>
      <c r="D78" s="65">
        <v>0</v>
      </c>
      <c r="E78" s="65">
        <v>0</v>
      </c>
      <c r="F78" s="65">
        <v>0</v>
      </c>
      <c r="G78" s="65">
        <v>0</v>
      </c>
      <c r="H78" s="66"/>
      <c r="I78" s="64" t="s">
        <v>22</v>
      </c>
      <c r="J78" s="65">
        <v>0</v>
      </c>
      <c r="K78" s="65">
        <v>0</v>
      </c>
      <c r="L78" s="65">
        <v>0</v>
      </c>
      <c r="M78" s="65">
        <v>0</v>
      </c>
      <c r="N78" s="67">
        <v>0</v>
      </c>
      <c r="O78" s="64" t="s">
        <v>22</v>
      </c>
      <c r="P78" s="65">
        <v>0</v>
      </c>
      <c r="Q78" s="65">
        <v>0</v>
      </c>
      <c r="R78" s="65">
        <v>0</v>
      </c>
      <c r="S78" s="65">
        <v>0</v>
      </c>
    </row>
    <row r="79" spans="2:19" s="9" customFormat="1" ht="32.25" customHeight="1">
      <c r="B79" s="53" t="s">
        <v>23</v>
      </c>
      <c r="C79" s="54" t="s">
        <v>18</v>
      </c>
      <c r="D79" s="84">
        <v>0</v>
      </c>
      <c r="E79" s="84">
        <v>0</v>
      </c>
      <c r="F79" s="84">
        <v>0</v>
      </c>
      <c r="G79" s="84">
        <v>0</v>
      </c>
      <c r="H79" s="55"/>
      <c r="I79" s="54" t="s">
        <v>18</v>
      </c>
      <c r="J79" s="84">
        <v>0</v>
      </c>
      <c r="K79" s="84">
        <v>0</v>
      </c>
      <c r="L79" s="84">
        <v>0</v>
      </c>
      <c r="M79" s="84">
        <v>0</v>
      </c>
      <c r="N79" s="54">
        <v>0</v>
      </c>
      <c r="O79" s="54" t="s">
        <v>18</v>
      </c>
      <c r="P79" s="84">
        <v>0</v>
      </c>
      <c r="Q79" s="84">
        <v>0</v>
      </c>
      <c r="R79" s="84">
        <v>0</v>
      </c>
      <c r="S79" s="84">
        <v>0</v>
      </c>
    </row>
    <row r="80" spans="2:19" ht="27" customHeight="1">
      <c r="B80" s="28" t="s">
        <v>34</v>
      </c>
      <c r="C80" s="29"/>
      <c r="D80" s="29"/>
      <c r="E80" s="29"/>
      <c r="F80" s="29"/>
      <c r="G80" s="29"/>
      <c r="H80" s="30"/>
      <c r="I80" s="29"/>
      <c r="J80" s="29"/>
      <c r="K80" s="29"/>
      <c r="L80" s="29"/>
      <c r="M80" s="29"/>
      <c r="N80" s="30"/>
      <c r="O80" s="29"/>
      <c r="P80" s="29"/>
      <c r="Q80" s="29"/>
      <c r="R80" s="29"/>
      <c r="S80" s="29"/>
    </row>
    <row r="81" spans="2:19" s="7" customFormat="1" ht="27" customHeight="1">
      <c r="B81" s="31" t="s">
        <v>16</v>
      </c>
      <c r="C81" s="32">
        <f>C63+C77</f>
        <v>103000000</v>
      </c>
      <c r="D81" s="32"/>
      <c r="E81" s="32"/>
      <c r="F81" s="32"/>
      <c r="G81" s="32">
        <v>0</v>
      </c>
      <c r="H81" s="43"/>
      <c r="I81" s="32"/>
      <c r="J81" s="32">
        <v>0</v>
      </c>
      <c r="K81" s="32">
        <v>0</v>
      </c>
      <c r="L81" s="32">
        <v>0</v>
      </c>
      <c r="M81" s="32">
        <v>0</v>
      </c>
      <c r="N81" s="43">
        <v>0</v>
      </c>
      <c r="O81" s="32">
        <v>0</v>
      </c>
      <c r="P81" s="32">
        <v>0</v>
      </c>
      <c r="Q81" s="32">
        <v>0</v>
      </c>
      <c r="R81" s="32">
        <v>0</v>
      </c>
      <c r="S81" s="32">
        <v>0</v>
      </c>
    </row>
    <row r="82" spans="2:19" s="7" customFormat="1" ht="27" customHeight="1">
      <c r="B82" s="36" t="s">
        <v>35</v>
      </c>
      <c r="C82" s="32">
        <f>C81</f>
        <v>103000000</v>
      </c>
      <c r="D82" s="34">
        <v>0</v>
      </c>
      <c r="E82" s="34">
        <v>0</v>
      </c>
      <c r="F82" s="32">
        <f>C82+D82-E82</f>
        <v>103000000</v>
      </c>
      <c r="G82" s="34">
        <f aca="true" t="shared" si="0" ref="G82:S82">G78</f>
        <v>0</v>
      </c>
      <c r="H82" s="77"/>
      <c r="I82" s="34">
        <v>0</v>
      </c>
      <c r="J82" s="34">
        <f>J34</f>
        <v>0</v>
      </c>
      <c r="K82" s="34">
        <f>K34</f>
        <v>0</v>
      </c>
      <c r="L82" s="34">
        <f t="shared" si="0"/>
        <v>0</v>
      </c>
      <c r="M82" s="34">
        <f t="shared" si="0"/>
        <v>0</v>
      </c>
      <c r="N82" s="34">
        <f t="shared" si="0"/>
        <v>0</v>
      </c>
      <c r="O82" s="34" t="str">
        <f t="shared" si="0"/>
        <v>Х</v>
      </c>
      <c r="P82" s="34">
        <f t="shared" si="0"/>
        <v>0</v>
      </c>
      <c r="Q82" s="34">
        <f t="shared" si="0"/>
        <v>0</v>
      </c>
      <c r="R82" s="34">
        <f t="shared" si="0"/>
        <v>0</v>
      </c>
      <c r="S82" s="34">
        <f t="shared" si="0"/>
        <v>0</v>
      </c>
    </row>
    <row r="83" spans="2:19" s="7" customFormat="1" ht="27" customHeight="1">
      <c r="B83" s="36" t="s">
        <v>37</v>
      </c>
      <c r="C83" s="32">
        <v>103000000</v>
      </c>
      <c r="D83" s="34">
        <v>0</v>
      </c>
      <c r="E83" s="34">
        <v>0</v>
      </c>
      <c r="F83" s="32">
        <v>103000000</v>
      </c>
      <c r="G83" s="34">
        <v>0</v>
      </c>
      <c r="H83" s="77"/>
      <c r="I83" s="34">
        <v>0</v>
      </c>
      <c r="J83" s="34">
        <v>699402.13</v>
      </c>
      <c r="K83" s="34">
        <v>699402.13</v>
      </c>
      <c r="L83" s="34">
        <v>0</v>
      </c>
      <c r="M83" s="34">
        <v>0</v>
      </c>
      <c r="N83" s="34">
        <v>0</v>
      </c>
      <c r="O83" s="34" t="s">
        <v>18</v>
      </c>
      <c r="P83" s="34">
        <v>0</v>
      </c>
      <c r="Q83" s="34">
        <v>0</v>
      </c>
      <c r="R83" s="34">
        <v>0</v>
      </c>
      <c r="S83" s="34">
        <v>0</v>
      </c>
    </row>
    <row r="84" spans="2:19" s="7" customFormat="1" ht="27" customHeight="1">
      <c r="B84" s="36" t="s">
        <v>38</v>
      </c>
      <c r="C84" s="32">
        <v>103000000</v>
      </c>
      <c r="D84" s="34">
        <v>0</v>
      </c>
      <c r="E84" s="34">
        <v>0</v>
      </c>
      <c r="F84" s="32">
        <v>103000000</v>
      </c>
      <c r="G84" s="34">
        <v>0</v>
      </c>
      <c r="H84" s="77"/>
      <c r="I84" s="34">
        <v>0</v>
      </c>
      <c r="J84" s="34">
        <v>631718.04</v>
      </c>
      <c r="K84" s="34">
        <v>631718.04</v>
      </c>
      <c r="L84" s="34">
        <v>0</v>
      </c>
      <c r="M84" s="34">
        <v>0</v>
      </c>
      <c r="N84" s="34">
        <v>0</v>
      </c>
      <c r="O84" s="34" t="s">
        <v>18</v>
      </c>
      <c r="P84" s="34">
        <v>0</v>
      </c>
      <c r="Q84" s="34">
        <v>0</v>
      </c>
      <c r="R84" s="34">
        <v>0</v>
      </c>
      <c r="S84" s="34">
        <v>0</v>
      </c>
    </row>
    <row r="85" spans="2:19" s="7" customFormat="1" ht="27" customHeight="1">
      <c r="B85" s="44" t="s">
        <v>19</v>
      </c>
      <c r="C85" s="32" t="s">
        <v>18</v>
      </c>
      <c r="D85" s="32">
        <f>SUM(D82:D82)</f>
        <v>0</v>
      </c>
      <c r="E85" s="32">
        <f>E67</f>
        <v>0</v>
      </c>
      <c r="F85" s="32">
        <v>103000000</v>
      </c>
      <c r="G85" s="32">
        <f>G82</f>
        <v>0</v>
      </c>
      <c r="H85" s="32"/>
      <c r="I85" s="32">
        <f>I82</f>
        <v>0</v>
      </c>
      <c r="J85" s="78">
        <f>J37</f>
        <v>1331120.17</v>
      </c>
      <c r="K85" s="78">
        <f>K37</f>
        <v>1331120.17</v>
      </c>
      <c r="L85" s="32">
        <f aca="true" t="shared" si="1" ref="L85:S85">L82</f>
        <v>0</v>
      </c>
      <c r="M85" s="32">
        <f t="shared" si="1"/>
        <v>0</v>
      </c>
      <c r="N85" s="32">
        <f t="shared" si="1"/>
        <v>0</v>
      </c>
      <c r="O85" s="32" t="str">
        <f t="shared" si="1"/>
        <v>Х</v>
      </c>
      <c r="P85" s="32">
        <f t="shared" si="1"/>
        <v>0</v>
      </c>
      <c r="Q85" s="32">
        <v>0</v>
      </c>
      <c r="R85" s="32">
        <f t="shared" si="1"/>
        <v>0</v>
      </c>
      <c r="S85" s="32">
        <f t="shared" si="1"/>
        <v>0</v>
      </c>
    </row>
    <row r="86" spans="2:19" s="10" customFormat="1" ht="30" customHeight="1">
      <c r="B86" s="53" t="s">
        <v>23</v>
      </c>
      <c r="C86" s="54" t="s">
        <v>18</v>
      </c>
      <c r="D86" s="54">
        <v>0</v>
      </c>
      <c r="E86" s="54">
        <v>0</v>
      </c>
      <c r="F86" s="54">
        <v>0</v>
      </c>
      <c r="G86" s="54">
        <v>0</v>
      </c>
      <c r="H86" s="55"/>
      <c r="I86" s="54" t="s">
        <v>18</v>
      </c>
      <c r="J86" s="54">
        <v>0</v>
      </c>
      <c r="K86" s="54">
        <v>0</v>
      </c>
      <c r="L86" s="54">
        <v>0</v>
      </c>
      <c r="M86" s="54">
        <v>0</v>
      </c>
      <c r="N86" s="54">
        <v>0</v>
      </c>
      <c r="O86" s="54" t="s">
        <v>18</v>
      </c>
      <c r="P86" s="54">
        <v>0</v>
      </c>
      <c r="Q86" s="54">
        <v>0</v>
      </c>
      <c r="R86" s="54">
        <v>0</v>
      </c>
      <c r="S86" s="54">
        <v>0</v>
      </c>
    </row>
    <row r="87" spans="2:19" s="10" customFormat="1" ht="23.25" customHeight="1">
      <c r="B87" s="68"/>
      <c r="C87" s="69"/>
      <c r="D87" s="69"/>
      <c r="E87" s="69"/>
      <c r="F87" s="70"/>
      <c r="G87" s="69"/>
      <c r="H87" s="69"/>
      <c r="I87" s="69"/>
      <c r="J87" s="69"/>
      <c r="K87" s="69"/>
      <c r="L87" s="69"/>
      <c r="M87" s="69"/>
      <c r="N87" s="71"/>
      <c r="O87" s="69"/>
      <c r="P87" s="69"/>
      <c r="Q87" s="69"/>
      <c r="R87" s="69"/>
      <c r="S87" s="69"/>
    </row>
    <row r="88" spans="2:19" s="9" customFormat="1" ht="13.5" customHeight="1">
      <c r="B88" s="85" t="s">
        <v>39</v>
      </c>
      <c r="C88" s="72"/>
      <c r="D88" s="102" t="s">
        <v>40</v>
      </c>
      <c r="E88" s="10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3"/>
    </row>
    <row r="89" spans="2:19" s="9" customFormat="1" ht="18" customHeight="1">
      <c r="B89" s="104" t="s">
        <v>41</v>
      </c>
      <c r="C89" s="104"/>
      <c r="D89" s="104"/>
      <c r="E89" s="104"/>
      <c r="F89" s="104"/>
      <c r="G89" s="104"/>
      <c r="H89" s="104"/>
      <c r="I89" s="104"/>
      <c r="J89" s="73"/>
      <c r="K89" s="73"/>
      <c r="L89" s="73"/>
      <c r="M89" s="73"/>
      <c r="N89" s="74"/>
      <c r="O89" s="73"/>
      <c r="P89" s="73"/>
      <c r="Q89" s="73"/>
      <c r="R89" s="73"/>
      <c r="S89" s="73"/>
    </row>
    <row r="90" spans="2:19" s="4" customFormat="1" ht="45.75" customHeight="1"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</row>
    <row r="91" spans="8:14" s="4" customFormat="1" ht="23.25" customHeight="1">
      <c r="H91" s="2"/>
      <c r="N91" s="1"/>
    </row>
    <row r="92" spans="8:14" s="4" customFormat="1" ht="23.25" customHeight="1">
      <c r="H92" s="2"/>
      <c r="N92" s="1"/>
    </row>
    <row r="93" spans="8:14" s="4" customFormat="1" ht="23.25" customHeight="1">
      <c r="H93" s="2"/>
      <c r="N93" s="1"/>
    </row>
    <row r="94" spans="8:14" s="4" customFormat="1" ht="23.25" customHeight="1">
      <c r="H94" s="2"/>
      <c r="N94" s="1"/>
    </row>
    <row r="95" ht="23.25" customHeight="1"/>
    <row r="96" ht="23.25" customHeight="1"/>
    <row r="97" ht="23.25" customHeight="1"/>
    <row r="98" ht="409.5" customHeight="1" hidden="1"/>
    <row r="99" ht="11.25" customHeight="1"/>
    <row r="100" ht="12.75" customHeight="1"/>
    <row r="101" spans="2:19" ht="12.75" customHeight="1">
      <c r="B101" s="11"/>
      <c r="C101" s="11"/>
      <c r="D101" s="11"/>
      <c r="E101" s="11"/>
      <c r="F101" s="11"/>
      <c r="G101" s="11"/>
      <c r="H101" s="12"/>
      <c r="I101" s="11"/>
      <c r="J101" s="11"/>
      <c r="K101" s="11"/>
      <c r="L101" s="11"/>
      <c r="M101" s="11"/>
      <c r="N101" s="13"/>
      <c r="O101" s="11"/>
      <c r="P101" s="11"/>
      <c r="Q101" s="11"/>
      <c r="R101" s="11"/>
      <c r="S101" s="11"/>
    </row>
    <row r="102" spans="2:19" ht="12.75" customHeight="1">
      <c r="B102" s="11"/>
      <c r="C102" s="12"/>
      <c r="D102" s="11"/>
      <c r="E102" s="11"/>
      <c r="F102" s="11"/>
      <c r="G102" s="11"/>
      <c r="H102" s="12"/>
      <c r="I102" s="11"/>
      <c r="J102" s="11"/>
      <c r="K102" s="11"/>
      <c r="L102" s="11"/>
      <c r="M102" s="11"/>
      <c r="N102" s="13"/>
      <c r="O102" s="11"/>
      <c r="P102" s="11"/>
      <c r="Q102" s="11"/>
      <c r="R102" s="11"/>
      <c r="S102" s="11"/>
    </row>
  </sheetData>
  <sheetProtection/>
  <mergeCells count="10">
    <mergeCell ref="H1:M1"/>
    <mergeCell ref="H4:M4"/>
    <mergeCell ref="J3:K3"/>
    <mergeCell ref="H2:M2"/>
    <mergeCell ref="D88:E88"/>
    <mergeCell ref="B90:S90"/>
    <mergeCell ref="B89:I89"/>
    <mergeCell ref="C4:G4"/>
    <mergeCell ref="B4:B5"/>
    <mergeCell ref="B7:E7"/>
  </mergeCells>
  <printOptions/>
  <pageMargins left="0.03937007874015748" right="0.03937007874015748" top="0.7874015748031497" bottom="0.1968503937007874" header="0.5118110236220472" footer="0.3937007874015748"/>
  <pageSetup fitToHeight="4" horizontalDpi="600" verticalDpi="600" orientation="landscape" paperSize="9" scale="55" r:id="rId1"/>
  <rowBreaks count="1" manualBreakCount="1">
    <brk id="43" min="1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goroduglich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makarina</dc:creator>
  <cp:keywords/>
  <dc:description/>
  <cp:lastModifiedBy>Шумакова С.А.</cp:lastModifiedBy>
  <cp:lastPrinted>2021-02-25T13:31:57Z</cp:lastPrinted>
  <dcterms:created xsi:type="dcterms:W3CDTF">2010-10-04T10:20:09Z</dcterms:created>
  <dcterms:modified xsi:type="dcterms:W3CDTF">2021-03-29T17:41:55Z</dcterms:modified>
  <cp:category/>
  <cp:version/>
  <cp:contentType/>
  <cp:contentStatus/>
</cp:coreProperties>
</file>