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книга_1'!$B$1:$U$82</definedName>
  </definedNames>
  <calcPr fullCalcOnLoad="1"/>
</workbook>
</file>

<file path=xl/sharedStrings.xml><?xml version="1.0" encoding="utf-8"?>
<sst xmlns="http://schemas.openxmlformats.org/spreadsheetml/2006/main" count="140" uniqueCount="48">
  <si>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</si>
  <si>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</si>
  <si>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</si>
  <si>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</si>
  <si>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</si>
  <si>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</si>
  <si>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</si>
  <si>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</si>
  <si>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</si>
  <si>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</si>
  <si>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</si>
  <si>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</si>
  <si>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</si>
  <si>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</si>
  <si>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</si>
  <si>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</si>
  <si>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</si>
  <si>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</si>
  <si>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</si>
  <si>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</si>
  <si>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</si>
  <si>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</si>
  <si>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</si>
  <si>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</si>
  <si>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</si>
  <si>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</si>
  <si>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</si>
  <si>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</si>
  <si>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</si>
  <si>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</si>
  <si>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</si>
  <si>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</si>
  <si>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</si>
  <si>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</si>
  <si>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</si>
  <si>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</si>
  <si>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</si>
  <si>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</si>
  <si>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</si>
  <si>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</si>
  <si>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</si>
  <si>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</si>
  <si>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</si>
  <si>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</si>
  <si>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</si>
  <si>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</si>
  <si>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</si>
  <si>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на 01.03.2021г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</si>
</sst>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5"/>
  <sheetViews>
    <sheetView tabSelected="1" view="pageBreakPreview" zoomScaleNormal="75" zoomScaleSheetLayoutView="100" workbookViewId="0" topLeftCell="B70">
      <selection activeCell="F78" sqref="F7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47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/>
      <c r="M11" s="39"/>
      <c r="N11" s="40"/>
      <c r="O11" s="39"/>
      <c r="P11" s="39"/>
      <c r="Q11" s="39"/>
      <c r="R11" s="39"/>
      <c r="S11" s="39"/>
    </row>
    <row r="12" spans="2:20" ht="27.75" customHeight="1">
      <c r="B12" s="38" t="s">
        <v>36</v>
      </c>
      <c r="C12" s="86">
        <v>30000000</v>
      </c>
      <c r="D12" s="86">
        <v>0</v>
      </c>
      <c r="E12" s="86">
        <v>0</v>
      </c>
      <c r="F12" s="86">
        <v>30000000</v>
      </c>
      <c r="G12" s="38">
        <v>0</v>
      </c>
      <c r="H12" s="91">
        <v>0.0951</v>
      </c>
      <c r="I12" s="39">
        <v>0</v>
      </c>
      <c r="J12" s="86">
        <f>SUM(J10:J11)</f>
        <v>242309.59</v>
      </c>
      <c r="K12" s="86">
        <f>SUM(K10:K11)</f>
        <v>242309.59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92">
        <v>0</v>
      </c>
    </row>
    <row r="13" spans="2:20" ht="27.75" customHeight="1">
      <c r="B13" s="94" t="s">
        <v>44</v>
      </c>
      <c r="C13" s="86"/>
      <c r="D13" s="86"/>
      <c r="E13" s="86"/>
      <c r="F13" s="86"/>
      <c r="G13" s="38"/>
      <c r="H13" s="95"/>
      <c r="I13" s="39"/>
      <c r="J13" s="86"/>
      <c r="K13" s="86"/>
      <c r="L13" s="39"/>
      <c r="M13" s="39"/>
      <c r="N13" s="40"/>
      <c r="O13" s="39"/>
      <c r="P13" s="39"/>
      <c r="Q13" s="39"/>
      <c r="R13" s="39"/>
      <c r="S13" s="39"/>
      <c r="T13" s="93"/>
    </row>
    <row r="14" spans="2:20" ht="27.75" customHeight="1">
      <c r="B14" s="94" t="s">
        <v>16</v>
      </c>
      <c r="C14" s="86"/>
      <c r="D14" s="86"/>
      <c r="E14" s="86"/>
      <c r="F14" s="86"/>
      <c r="G14" s="38"/>
      <c r="H14" s="95"/>
      <c r="I14" s="39"/>
      <c r="J14" s="86"/>
      <c r="K14" s="86"/>
      <c r="L14" s="39"/>
      <c r="M14" s="39"/>
      <c r="N14" s="40"/>
      <c r="O14" s="39"/>
      <c r="P14" s="39"/>
      <c r="Q14" s="39"/>
      <c r="R14" s="39"/>
      <c r="S14" s="39"/>
      <c r="T14" s="93"/>
    </row>
    <row r="15" spans="2:20" ht="27.75" customHeight="1">
      <c r="B15" s="90" t="s">
        <v>35</v>
      </c>
      <c r="C15" s="86">
        <v>48000000</v>
      </c>
      <c r="D15" s="86">
        <v>0</v>
      </c>
      <c r="E15" s="86">
        <v>0</v>
      </c>
      <c r="F15" s="86">
        <v>48000000</v>
      </c>
      <c r="G15" s="38">
        <v>0</v>
      </c>
      <c r="H15" s="96">
        <v>0.0695942987446186</v>
      </c>
      <c r="I15" s="39">
        <v>0</v>
      </c>
      <c r="J15" s="86">
        <v>0</v>
      </c>
      <c r="K15" s="86">
        <v>0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3"/>
    </row>
    <row r="16" spans="2:20" ht="27.75" customHeight="1">
      <c r="B16" s="90">
        <v>44235</v>
      </c>
      <c r="C16" s="86">
        <v>48000000</v>
      </c>
      <c r="D16" s="86">
        <v>0</v>
      </c>
      <c r="E16" s="86">
        <v>0</v>
      </c>
      <c r="F16" s="86">
        <v>48000000</v>
      </c>
      <c r="G16" s="38">
        <v>0</v>
      </c>
      <c r="H16" s="96">
        <v>0.0695942987446186</v>
      </c>
      <c r="I16" s="39">
        <v>0</v>
      </c>
      <c r="J16" s="86">
        <v>283715.94</v>
      </c>
      <c r="K16" s="86">
        <v>283715.94</v>
      </c>
      <c r="L16" s="39">
        <v>0</v>
      </c>
      <c r="M16" s="39">
        <v>0</v>
      </c>
      <c r="N16" s="40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93">
        <v>0</v>
      </c>
    </row>
    <row r="17" spans="2:20" ht="27.75" customHeight="1">
      <c r="B17" s="94" t="s">
        <v>36</v>
      </c>
      <c r="C17" s="86"/>
      <c r="D17" s="86">
        <v>0</v>
      </c>
      <c r="E17" s="86">
        <v>0</v>
      </c>
      <c r="F17" s="86">
        <v>48000000</v>
      </c>
      <c r="G17" s="38">
        <v>0</v>
      </c>
      <c r="H17" s="95"/>
      <c r="I17" s="39">
        <v>0</v>
      </c>
      <c r="J17" s="86">
        <f>SUM(J15:J16)</f>
        <v>283715.94</v>
      </c>
      <c r="K17" s="86">
        <f>SUM(K15:K16)</f>
        <v>283715.94</v>
      </c>
      <c r="L17" s="39">
        <v>0</v>
      </c>
      <c r="M17" s="39">
        <v>0</v>
      </c>
      <c r="N17" s="40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93"/>
    </row>
    <row r="18" spans="2:20" ht="27.75" customHeight="1">
      <c r="B18" s="94" t="s">
        <v>45</v>
      </c>
      <c r="C18" s="86"/>
      <c r="D18" s="86"/>
      <c r="E18" s="86"/>
      <c r="F18" s="86"/>
      <c r="G18" s="38"/>
      <c r="H18" s="95"/>
      <c r="I18" s="39"/>
      <c r="J18" s="86"/>
      <c r="K18" s="86"/>
      <c r="L18" s="39"/>
      <c r="M18" s="39"/>
      <c r="N18" s="40"/>
      <c r="O18" s="39"/>
      <c r="P18" s="39"/>
      <c r="Q18" s="39"/>
      <c r="R18" s="39"/>
      <c r="S18" s="39"/>
      <c r="T18" s="93"/>
    </row>
    <row r="19" spans="2:20" ht="27.75" customHeight="1">
      <c r="B19" s="94" t="s">
        <v>16</v>
      </c>
      <c r="C19" s="86"/>
      <c r="D19" s="86"/>
      <c r="E19" s="86"/>
      <c r="F19" s="86"/>
      <c r="G19" s="38"/>
      <c r="H19" s="95"/>
      <c r="I19" s="39"/>
      <c r="J19" s="86"/>
      <c r="K19" s="86"/>
      <c r="L19" s="39"/>
      <c r="M19" s="39"/>
      <c r="N19" s="40"/>
      <c r="O19" s="39"/>
      <c r="P19" s="39"/>
      <c r="Q19" s="39"/>
      <c r="R19" s="39"/>
      <c r="S19" s="39"/>
      <c r="T19" s="93"/>
    </row>
    <row r="20" spans="2:20" ht="27.75" customHeight="1">
      <c r="B20" s="90" t="s">
        <v>35</v>
      </c>
      <c r="C20" s="86">
        <v>20000000</v>
      </c>
      <c r="D20" s="86">
        <v>0</v>
      </c>
      <c r="E20" s="86">
        <v>0</v>
      </c>
      <c r="F20" s="86">
        <v>20000000</v>
      </c>
      <c r="G20" s="38">
        <v>0</v>
      </c>
      <c r="H20" s="98">
        <v>0.0820684841892981</v>
      </c>
      <c r="I20" s="39">
        <v>0</v>
      </c>
      <c r="J20" s="86">
        <v>0</v>
      </c>
      <c r="K20" s="86">
        <v>0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44235</v>
      </c>
      <c r="C21" s="86">
        <v>20000000</v>
      </c>
      <c r="D21" s="86">
        <v>0</v>
      </c>
      <c r="E21" s="86">
        <v>0</v>
      </c>
      <c r="F21" s="86">
        <v>20000000</v>
      </c>
      <c r="G21" s="38">
        <v>0</v>
      </c>
      <c r="H21" s="98">
        <v>0.0820684841892981</v>
      </c>
      <c r="I21" s="39">
        <v>0</v>
      </c>
      <c r="J21" s="86">
        <v>139404</v>
      </c>
      <c r="K21" s="86">
        <v>139404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7" t="s">
        <v>36</v>
      </c>
      <c r="C22" s="86">
        <v>0</v>
      </c>
      <c r="D22" s="86">
        <v>0</v>
      </c>
      <c r="E22" s="86">
        <v>0</v>
      </c>
      <c r="F22" s="86">
        <v>20000000</v>
      </c>
      <c r="G22" s="38"/>
      <c r="H22" s="95"/>
      <c r="I22" s="39">
        <v>0</v>
      </c>
      <c r="J22" s="86">
        <f>SUM(J20:J21)</f>
        <v>139404</v>
      </c>
      <c r="K22" s="86">
        <f>SUM(K20:K21)</f>
        <v>139404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7" t="s">
        <v>46</v>
      </c>
      <c r="C23" s="86"/>
      <c r="D23" s="86"/>
      <c r="E23" s="86"/>
      <c r="F23" s="86"/>
      <c r="G23" s="38"/>
      <c r="H23" s="95"/>
      <c r="I23" s="39"/>
      <c r="J23" s="86"/>
      <c r="K23" s="86"/>
      <c r="L23" s="39"/>
      <c r="M23" s="39"/>
      <c r="N23" s="40"/>
      <c r="O23" s="39"/>
      <c r="P23" s="39"/>
      <c r="Q23" s="39"/>
      <c r="R23" s="39"/>
      <c r="S23" s="39"/>
      <c r="T23" s="93"/>
    </row>
    <row r="24" spans="2:20" ht="27.75" customHeight="1">
      <c r="B24" s="97" t="s">
        <v>16</v>
      </c>
      <c r="C24" s="86"/>
      <c r="D24" s="86"/>
      <c r="E24" s="86"/>
      <c r="F24" s="86"/>
      <c r="G24" s="38"/>
      <c r="H24" s="95"/>
      <c r="I24" s="39"/>
      <c r="J24" s="86"/>
      <c r="K24" s="86"/>
      <c r="L24" s="39"/>
      <c r="M24" s="39"/>
      <c r="N24" s="40"/>
      <c r="O24" s="39"/>
      <c r="P24" s="39"/>
      <c r="Q24" s="39"/>
      <c r="R24" s="39"/>
      <c r="S24" s="39"/>
      <c r="T24" s="93"/>
    </row>
    <row r="25" spans="2:20" ht="27.75" customHeight="1">
      <c r="B25" s="90" t="s">
        <v>35</v>
      </c>
      <c r="C25" s="86">
        <v>5000000</v>
      </c>
      <c r="D25" s="86">
        <v>0</v>
      </c>
      <c r="E25" s="86">
        <v>0</v>
      </c>
      <c r="F25" s="86">
        <v>5000000</v>
      </c>
      <c r="G25" s="38">
        <v>0</v>
      </c>
      <c r="H25" s="95">
        <v>0.08</v>
      </c>
      <c r="I25" s="39">
        <v>0</v>
      </c>
      <c r="J25" s="86"/>
      <c r="K25" s="86"/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0">
        <v>44235</v>
      </c>
      <c r="C26" s="86">
        <v>5000000</v>
      </c>
      <c r="D26" s="86">
        <v>0</v>
      </c>
      <c r="E26" s="86">
        <v>0</v>
      </c>
      <c r="F26" s="86">
        <v>5000000</v>
      </c>
      <c r="G26" s="38">
        <v>0</v>
      </c>
      <c r="H26" s="95">
        <v>0.08</v>
      </c>
      <c r="I26" s="39">
        <v>0</v>
      </c>
      <c r="J26" s="86">
        <v>33972.6</v>
      </c>
      <c r="K26" s="86">
        <v>33972.6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3"/>
    </row>
    <row r="27" spans="2:20" ht="27.75" customHeight="1">
      <c r="B27" s="94" t="s">
        <v>36</v>
      </c>
      <c r="C27" s="86">
        <v>5000000</v>
      </c>
      <c r="D27" s="86">
        <v>0</v>
      </c>
      <c r="E27" s="86">
        <v>0</v>
      </c>
      <c r="F27" s="86">
        <v>5000000</v>
      </c>
      <c r="G27" s="38">
        <v>0</v>
      </c>
      <c r="H27" s="95"/>
      <c r="I27" s="39"/>
      <c r="J27" s="86">
        <f>SUM(J25:J26)</f>
        <v>33972.6</v>
      </c>
      <c r="K27" s="86">
        <f>SUM(K25:K26)</f>
        <v>33972.6</v>
      </c>
      <c r="L27" s="39"/>
      <c r="M27" s="39"/>
      <c r="N27" s="40"/>
      <c r="O27" s="39"/>
      <c r="P27" s="39"/>
      <c r="Q27" s="39"/>
      <c r="R27" s="39"/>
      <c r="S27" s="39"/>
      <c r="T27" s="93"/>
    </row>
    <row r="28" spans="2:19" ht="27.75" customHeight="1">
      <c r="B28" s="38" t="s">
        <v>20</v>
      </c>
      <c r="C28" s="39"/>
      <c r="D28" s="87"/>
      <c r="E28" s="39"/>
      <c r="F28" s="39"/>
      <c r="G28" s="39"/>
      <c r="H28" s="83"/>
      <c r="I28" s="39"/>
      <c r="J28" s="86"/>
      <c r="K28" s="86"/>
      <c r="L28" s="39"/>
      <c r="M28" s="39"/>
      <c r="N28" s="40"/>
      <c r="O28" s="39"/>
      <c r="P28" s="39"/>
      <c r="Q28" s="39"/>
      <c r="R28" s="39"/>
      <c r="S28" s="39"/>
    </row>
    <row r="29" spans="2:19" s="3" customFormat="1" ht="23.25" customHeight="1">
      <c r="B29" s="31" t="s">
        <v>16</v>
      </c>
      <c r="C29" s="41">
        <f>C10+C15+C20+C25</f>
        <v>103000000</v>
      </c>
      <c r="D29" s="32"/>
      <c r="E29" s="32"/>
      <c r="F29" s="32"/>
      <c r="G29" s="32">
        <v>0</v>
      </c>
      <c r="H29" s="42"/>
      <c r="I29" s="32">
        <v>0</v>
      </c>
      <c r="J29" s="32"/>
      <c r="K29" s="32"/>
      <c r="L29" s="33"/>
      <c r="M29" s="33"/>
      <c r="N29" s="43"/>
      <c r="O29" s="33">
        <v>0</v>
      </c>
      <c r="P29" s="33" t="s">
        <v>17</v>
      </c>
      <c r="Q29" s="33" t="s">
        <v>17</v>
      </c>
      <c r="R29" s="33" t="s">
        <v>17</v>
      </c>
      <c r="S29" s="33"/>
    </row>
    <row r="30" spans="2:31" s="81" customFormat="1" ht="23.25" customHeight="1">
      <c r="B30" s="36" t="s">
        <v>35</v>
      </c>
      <c r="C30" s="41">
        <f>C29</f>
        <v>103000000</v>
      </c>
      <c r="D30" s="34">
        <v>0</v>
      </c>
      <c r="E30" s="34">
        <v>0</v>
      </c>
      <c r="F30" s="32">
        <f>C30+D30-E30</f>
        <v>103000000</v>
      </c>
      <c r="G30" s="34">
        <v>0</v>
      </c>
      <c r="H30" s="77"/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2:31" s="81" customFormat="1" ht="23.25" customHeight="1">
      <c r="B31" s="36" t="s">
        <v>37</v>
      </c>
      <c r="C31" s="41">
        <v>103000000</v>
      </c>
      <c r="D31" s="34">
        <v>0</v>
      </c>
      <c r="E31" s="34">
        <v>0</v>
      </c>
      <c r="F31" s="32">
        <v>103000000</v>
      </c>
      <c r="G31" s="34">
        <v>0</v>
      </c>
      <c r="H31" s="77"/>
      <c r="I31" s="34">
        <v>0</v>
      </c>
      <c r="J31" s="34">
        <v>699402.13</v>
      </c>
      <c r="K31" s="34">
        <v>699402.13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2:19" s="4" customFormat="1" ht="23.25" customHeight="1">
      <c r="B32" s="44" t="s">
        <v>21</v>
      </c>
      <c r="C32" s="32" t="s">
        <v>18</v>
      </c>
      <c r="D32" s="32">
        <f>SUM(D30:D30)</f>
        <v>0</v>
      </c>
      <c r="E32" s="32">
        <f>SUM(E30:E30)</f>
        <v>0</v>
      </c>
      <c r="F32" s="32">
        <v>103000000</v>
      </c>
      <c r="G32" s="32">
        <f>G30</f>
        <v>0</v>
      </c>
      <c r="H32" s="32"/>
      <c r="I32" s="32">
        <f>I30</f>
        <v>0</v>
      </c>
      <c r="J32" s="32">
        <f>J12+J17+J22+J27</f>
        <v>699402.13</v>
      </c>
      <c r="K32" s="32">
        <f>K12+K17+K22+K27</f>
        <v>699402.13</v>
      </c>
      <c r="L32" s="32">
        <f>L30</f>
        <v>0</v>
      </c>
      <c r="M32" s="32">
        <f>M30</f>
        <v>0</v>
      </c>
      <c r="N32" s="32">
        <v>0</v>
      </c>
      <c r="O32" s="32">
        <f>O30</f>
        <v>0</v>
      </c>
      <c r="P32" s="32">
        <f>P30</f>
        <v>0</v>
      </c>
      <c r="Q32" s="32">
        <v>0</v>
      </c>
      <c r="R32" s="32">
        <f>R30</f>
        <v>0</v>
      </c>
      <c r="S32" s="32">
        <v>0</v>
      </c>
    </row>
    <row r="33" spans="2:19" s="4" customFormat="1" ht="36" customHeight="1">
      <c r="B33" s="45" t="s">
        <v>23</v>
      </c>
      <c r="C33" s="34" t="s">
        <v>22</v>
      </c>
      <c r="D33" s="34">
        <v>0</v>
      </c>
      <c r="E33" s="34">
        <v>0</v>
      </c>
      <c r="F33" s="34">
        <v>0</v>
      </c>
      <c r="G33" s="34">
        <v>0</v>
      </c>
      <c r="H33" s="35"/>
      <c r="I33" s="32" t="s">
        <v>22</v>
      </c>
      <c r="J33" s="34">
        <v>0</v>
      </c>
      <c r="K33" s="34">
        <f>+L582</f>
        <v>0</v>
      </c>
      <c r="L33" s="34">
        <v>0</v>
      </c>
      <c r="M33" s="34">
        <v>0</v>
      </c>
      <c r="N33" s="34">
        <v>0</v>
      </c>
      <c r="O33" s="32" t="s">
        <v>22</v>
      </c>
      <c r="P33" s="34">
        <v>0</v>
      </c>
      <c r="Q33" s="34">
        <v>0</v>
      </c>
      <c r="R33" s="34">
        <v>0</v>
      </c>
      <c r="S33" s="34">
        <v>0</v>
      </c>
    </row>
    <row r="34" spans="2:19" ht="23.25" customHeight="1">
      <c r="B34" s="28" t="s">
        <v>24</v>
      </c>
      <c r="C34" s="46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ht="23.25" customHeight="1">
      <c r="B35" s="28" t="s">
        <v>25</v>
      </c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s="3" customFormat="1" ht="23.25" customHeight="1">
      <c r="B36" s="31" t="s">
        <v>16</v>
      </c>
      <c r="C36" s="47">
        <v>0</v>
      </c>
      <c r="D36" s="47" t="s">
        <v>17</v>
      </c>
      <c r="E36" s="47"/>
      <c r="F36" s="47"/>
      <c r="G36" s="47"/>
      <c r="H36" s="42"/>
      <c r="I36" s="47">
        <v>0</v>
      </c>
      <c r="J36" s="47" t="s">
        <v>17</v>
      </c>
      <c r="K36" s="47" t="s">
        <v>17</v>
      </c>
      <c r="L36" s="48"/>
      <c r="M36" s="48"/>
      <c r="N36" s="43"/>
      <c r="O36" s="48">
        <v>0</v>
      </c>
      <c r="P36" s="48" t="s">
        <v>17</v>
      </c>
      <c r="Q36" s="48" t="s">
        <v>17</v>
      </c>
      <c r="R36" s="48" t="s">
        <v>17</v>
      </c>
      <c r="S36" s="48"/>
    </row>
    <row r="37" spans="2:19" s="3" customFormat="1" ht="18" customHeight="1">
      <c r="B37" s="80" t="s">
        <v>35</v>
      </c>
      <c r="C37" s="32">
        <v>0</v>
      </c>
      <c r="D37" s="75">
        <v>0</v>
      </c>
      <c r="E37" s="75">
        <v>0</v>
      </c>
      <c r="F37" s="32">
        <f>C36+D37-E37</f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3" customFormat="1" ht="17.25" customHeight="1">
      <c r="B38" s="80" t="s">
        <v>37</v>
      </c>
      <c r="C38" s="32">
        <v>0</v>
      </c>
      <c r="D38" s="75">
        <v>0</v>
      </c>
      <c r="E38" s="75">
        <v>0</v>
      </c>
      <c r="F38" s="32"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s="3" customFormat="1" ht="17.25" customHeight="1">
      <c r="B39" s="80" t="s">
        <v>38</v>
      </c>
      <c r="C39" s="32">
        <v>0</v>
      </c>
      <c r="D39" s="75">
        <v>0</v>
      </c>
      <c r="E39" s="75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s="5" customFormat="1" ht="23.25" customHeight="1">
      <c r="B40" s="45" t="s">
        <v>19</v>
      </c>
      <c r="C40" s="47" t="s">
        <v>18</v>
      </c>
      <c r="D40" s="47">
        <v>0</v>
      </c>
      <c r="E40" s="47">
        <v>0</v>
      </c>
      <c r="F40" s="47">
        <v>0</v>
      </c>
      <c r="G40" s="47">
        <v>0</v>
      </c>
      <c r="H40" s="37"/>
      <c r="I40" s="47" t="s">
        <v>18</v>
      </c>
      <c r="J40" s="47">
        <v>0</v>
      </c>
      <c r="K40" s="47">
        <v>0</v>
      </c>
      <c r="L40" s="47">
        <v>0</v>
      </c>
      <c r="M40" s="47">
        <v>0</v>
      </c>
      <c r="N40" s="43">
        <v>0</v>
      </c>
      <c r="O40" s="47" t="s">
        <v>18</v>
      </c>
      <c r="P40" s="47">
        <v>0</v>
      </c>
      <c r="Q40" s="47">
        <v>0</v>
      </c>
      <c r="R40" s="47">
        <v>0</v>
      </c>
      <c r="S40" s="47">
        <v>0</v>
      </c>
    </row>
    <row r="41" spans="2:19" ht="23.25" customHeight="1" thickBot="1">
      <c r="B41" s="28" t="s">
        <v>26</v>
      </c>
      <c r="C41" s="29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s="3" customFormat="1" ht="23.25" customHeight="1" thickBot="1">
      <c r="B42" s="31" t="s">
        <v>16</v>
      </c>
      <c r="C42" s="41">
        <v>0</v>
      </c>
      <c r="D42" s="32">
        <v>0</v>
      </c>
      <c r="E42" s="32">
        <v>0</v>
      </c>
      <c r="F42" s="32">
        <v>0</v>
      </c>
      <c r="G42" s="32">
        <v>0</v>
      </c>
      <c r="H42" s="42"/>
      <c r="I42" s="32">
        <v>0</v>
      </c>
      <c r="J42" s="32">
        <v>0</v>
      </c>
      <c r="K42" s="32">
        <v>0</v>
      </c>
      <c r="L42" s="33">
        <v>0</v>
      </c>
      <c r="M42" s="33">
        <v>0</v>
      </c>
      <c r="N42" s="43"/>
      <c r="O42" s="33">
        <v>0</v>
      </c>
      <c r="P42" s="33">
        <v>0</v>
      </c>
      <c r="Q42" s="33">
        <v>0</v>
      </c>
      <c r="R42" s="33">
        <v>0</v>
      </c>
      <c r="S42" s="49">
        <v>0</v>
      </c>
    </row>
    <row r="43" spans="2:19" s="4" customFormat="1" ht="22.5" customHeight="1">
      <c r="B43" s="44" t="s">
        <v>21</v>
      </c>
      <c r="C43" s="32" t="s">
        <v>18</v>
      </c>
      <c r="D43" s="32">
        <v>0</v>
      </c>
      <c r="E43" s="32">
        <v>0</v>
      </c>
      <c r="F43" s="32">
        <v>0</v>
      </c>
      <c r="G43" s="32">
        <v>0</v>
      </c>
      <c r="H43" s="37"/>
      <c r="I43" s="32" t="s">
        <v>18</v>
      </c>
      <c r="J43" s="32">
        <v>0</v>
      </c>
      <c r="K43" s="32">
        <v>0</v>
      </c>
      <c r="L43" s="32">
        <v>0</v>
      </c>
      <c r="M43" s="33">
        <v>0</v>
      </c>
      <c r="N43" s="43"/>
      <c r="O43" s="32" t="s">
        <v>18</v>
      </c>
      <c r="P43" s="33">
        <v>0</v>
      </c>
      <c r="Q43" s="33">
        <v>0</v>
      </c>
      <c r="R43" s="33">
        <v>0</v>
      </c>
      <c r="S43" s="49">
        <v>0</v>
      </c>
    </row>
    <row r="44" spans="2:19" s="4" customFormat="1" ht="35.25" customHeight="1">
      <c r="B44" s="45" t="s">
        <v>23</v>
      </c>
      <c r="C44" s="34" t="s">
        <v>18</v>
      </c>
      <c r="D44" s="34">
        <v>0</v>
      </c>
      <c r="E44" s="34">
        <v>0</v>
      </c>
      <c r="F44" s="34">
        <v>0</v>
      </c>
      <c r="G44" s="34">
        <v>0</v>
      </c>
      <c r="H44" s="35"/>
      <c r="I44" s="34" t="s">
        <v>18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 t="s">
        <v>18</v>
      </c>
      <c r="P44" s="34">
        <v>0</v>
      </c>
      <c r="Q44" s="34">
        <v>0</v>
      </c>
      <c r="R44" s="34">
        <v>0</v>
      </c>
      <c r="S44" s="50">
        <v>0</v>
      </c>
    </row>
    <row r="45" spans="2:19" ht="20.25" customHeight="1">
      <c r="B45" s="28" t="s">
        <v>27</v>
      </c>
      <c r="C45" s="46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ht="20.25" customHeight="1">
      <c r="B46" s="28" t="s">
        <v>28</v>
      </c>
      <c r="C46" s="46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ht="20.25" customHeight="1">
      <c r="B47" s="31" t="s">
        <v>16</v>
      </c>
      <c r="C47" s="47">
        <v>0</v>
      </c>
      <c r="D47" s="47" t="s">
        <v>17</v>
      </c>
      <c r="E47" s="47"/>
      <c r="F47" s="47"/>
      <c r="G47" s="47"/>
      <c r="H47" s="42"/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3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</row>
    <row r="48" spans="2:19" ht="13.5" customHeight="1">
      <c r="B48" s="80" t="s">
        <v>35</v>
      </c>
      <c r="C48" s="32">
        <v>0</v>
      </c>
      <c r="D48" s="34">
        <v>0</v>
      </c>
      <c r="E48" s="34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14.25" customHeight="1">
      <c r="B49" s="80" t="s">
        <v>37</v>
      </c>
      <c r="C49" s="32">
        <v>0</v>
      </c>
      <c r="D49" s="34">
        <v>0</v>
      </c>
      <c r="E49" s="34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ht="20.25" customHeight="1">
      <c r="B50" s="45" t="s">
        <v>19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37"/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3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</row>
    <row r="51" spans="2:19" ht="23.25" customHeight="1">
      <c r="B51" s="28" t="s">
        <v>29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3" customFormat="1" ht="23.25" customHeight="1">
      <c r="B52" s="31" t="s">
        <v>16</v>
      </c>
      <c r="C52" s="41">
        <v>0</v>
      </c>
      <c r="D52" s="32"/>
      <c r="E52" s="32"/>
      <c r="F52" s="32"/>
      <c r="G52" s="32"/>
      <c r="H52" s="42"/>
      <c r="I52" s="32">
        <v>0</v>
      </c>
      <c r="J52" s="32">
        <v>0</v>
      </c>
      <c r="K52" s="32">
        <v>0</v>
      </c>
      <c r="L52" s="33">
        <v>0</v>
      </c>
      <c r="M52" s="33">
        <v>0</v>
      </c>
      <c r="N52" s="4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</row>
    <row r="53" spans="2:19" s="3" customFormat="1" ht="19.5" customHeight="1">
      <c r="B53" s="80" t="s">
        <v>35</v>
      </c>
      <c r="C53" s="32">
        <v>0</v>
      </c>
      <c r="D53" s="75">
        <v>0</v>
      </c>
      <c r="E53" s="75">
        <v>0</v>
      </c>
      <c r="F53" s="32">
        <f>C52+D53-E53</f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3" customFormat="1" ht="19.5" customHeight="1">
      <c r="B54" s="80" t="s">
        <v>37</v>
      </c>
      <c r="C54" s="32">
        <v>0</v>
      </c>
      <c r="D54" s="75">
        <v>0</v>
      </c>
      <c r="E54" s="75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4" customFormat="1" ht="23.25" customHeight="1">
      <c r="B55" s="44" t="s">
        <v>21</v>
      </c>
      <c r="C55" s="32" t="s">
        <v>22</v>
      </c>
      <c r="D55" s="32">
        <v>0</v>
      </c>
      <c r="E55" s="32">
        <v>0</v>
      </c>
      <c r="F55" s="32">
        <v>0</v>
      </c>
      <c r="G55" s="32">
        <v>0</v>
      </c>
      <c r="H55" s="32"/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4" customFormat="1" ht="32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34">
        <v>0</v>
      </c>
    </row>
    <row r="57" spans="2:19" ht="23.25" customHeight="1">
      <c r="B57" s="28" t="s">
        <v>30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7" customFormat="1" ht="23.25" customHeight="1">
      <c r="B58" s="31" t="s">
        <v>16</v>
      </c>
      <c r="C58" s="82">
        <f>C29</f>
        <v>103000000</v>
      </c>
      <c r="D58" s="51"/>
      <c r="E58" s="51"/>
      <c r="F58" s="41"/>
      <c r="G58" s="41"/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9" t="s">
        <v>35</v>
      </c>
      <c r="C59" s="82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9" t="s">
        <v>37</v>
      </c>
      <c r="C60" s="82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699402.13</v>
      </c>
      <c r="K60" s="41">
        <v>699402.13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4" customFormat="1" ht="18" customHeight="1">
      <c r="B61" s="44" t="s">
        <v>21</v>
      </c>
      <c r="C61" s="75" t="s">
        <v>18</v>
      </c>
      <c r="D61" s="78">
        <f>SUM(D59:D59)</f>
        <v>0</v>
      </c>
      <c r="E61" s="78">
        <f>E32</f>
        <v>0</v>
      </c>
      <c r="F61" s="78">
        <v>103000000</v>
      </c>
      <c r="G61" s="78">
        <v>0</v>
      </c>
      <c r="H61" s="78"/>
      <c r="I61" s="78">
        <v>0</v>
      </c>
      <c r="J61" s="78">
        <f>J32</f>
        <v>699402.13</v>
      </c>
      <c r="K61" s="78">
        <f>K32</f>
        <v>699402.13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</row>
    <row r="62" spans="2:19" s="5" customFormat="1" ht="30.75" customHeight="1">
      <c r="B62" s="53" t="s">
        <v>23</v>
      </c>
      <c r="C62" s="54" t="s">
        <v>18</v>
      </c>
      <c r="D62" s="54">
        <v>0</v>
      </c>
      <c r="E62" s="54">
        <v>0</v>
      </c>
      <c r="F62" s="54">
        <v>0</v>
      </c>
      <c r="G62" s="54">
        <v>0</v>
      </c>
      <c r="H62" s="55"/>
      <c r="I62" s="54" t="s">
        <v>18</v>
      </c>
      <c r="J62" s="54">
        <v>0</v>
      </c>
      <c r="K62" s="54" t="s">
        <v>42</v>
      </c>
      <c r="L62" s="54">
        <v>0</v>
      </c>
      <c r="M62" s="54">
        <v>0</v>
      </c>
      <c r="N62" s="54">
        <v>0</v>
      </c>
      <c r="O62" s="54" t="s">
        <v>18</v>
      </c>
      <c r="P62" s="54">
        <v>0</v>
      </c>
      <c r="Q62" s="54">
        <v>0</v>
      </c>
      <c r="R62" s="54">
        <v>0</v>
      </c>
      <c r="S62" s="54">
        <v>0</v>
      </c>
    </row>
    <row r="63" spans="2:19" ht="23.25" customHeight="1">
      <c r="B63" s="28" t="s">
        <v>31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3.25" customHeight="1">
      <c r="B64" s="28" t="s">
        <v>32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3.25" customHeight="1">
      <c r="B65" s="56" t="s">
        <v>16</v>
      </c>
      <c r="C65" s="57">
        <v>0</v>
      </c>
      <c r="D65" s="57" t="s">
        <v>17</v>
      </c>
      <c r="E65" s="57"/>
      <c r="F65" s="57"/>
      <c r="G65" s="57"/>
      <c r="H65" s="58"/>
      <c r="I65" s="57">
        <v>0</v>
      </c>
      <c r="J65" s="57">
        <v>0</v>
      </c>
      <c r="K65" s="57">
        <v>0</v>
      </c>
      <c r="L65" s="59">
        <v>0</v>
      </c>
      <c r="M65" s="59">
        <v>0</v>
      </c>
      <c r="N65" s="60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</row>
    <row r="66" spans="2:19" ht="17.25" customHeight="1">
      <c r="B66" s="80" t="s">
        <v>35</v>
      </c>
      <c r="C66" s="32">
        <v>0</v>
      </c>
      <c r="D66" s="75">
        <v>0</v>
      </c>
      <c r="E66" s="32">
        <v>0</v>
      </c>
      <c r="F66" s="75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18" customHeight="1">
      <c r="B67" s="80" t="s">
        <v>37</v>
      </c>
      <c r="C67" s="32">
        <v>0</v>
      </c>
      <c r="D67" s="75">
        <v>0</v>
      </c>
      <c r="E67" s="32">
        <v>0</v>
      </c>
      <c r="F67" s="75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19.5" customHeight="1">
      <c r="B68" s="80" t="s">
        <v>38</v>
      </c>
      <c r="C68" s="32">
        <v>0</v>
      </c>
      <c r="D68" s="75">
        <v>0</v>
      </c>
      <c r="E68" s="32">
        <v>0</v>
      </c>
      <c r="F68" s="75"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23.25" customHeight="1">
      <c r="B69" s="53" t="s">
        <v>19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61"/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60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</row>
    <row r="70" spans="2:19" ht="23.25" customHeight="1">
      <c r="B70" s="28" t="s">
        <v>33</v>
      </c>
      <c r="C70" s="46"/>
      <c r="D70" s="46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8" customFormat="1" ht="23.25" customHeight="1">
      <c r="B71" s="31" t="s">
        <v>16</v>
      </c>
      <c r="C71" s="31">
        <v>0</v>
      </c>
      <c r="D71" s="31"/>
      <c r="E71" s="31"/>
      <c r="F71" s="31">
        <v>0</v>
      </c>
      <c r="G71" s="31"/>
      <c r="H71" s="62"/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62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</row>
    <row r="72" spans="2:19" s="9" customFormat="1" ht="17.25" customHeight="1">
      <c r="B72" s="63" t="s">
        <v>21</v>
      </c>
      <c r="C72" s="64" t="s">
        <v>22</v>
      </c>
      <c r="D72" s="65">
        <v>0</v>
      </c>
      <c r="E72" s="65">
        <v>0</v>
      </c>
      <c r="F72" s="65">
        <v>0</v>
      </c>
      <c r="G72" s="65">
        <v>0</v>
      </c>
      <c r="H72" s="66"/>
      <c r="I72" s="64" t="s">
        <v>22</v>
      </c>
      <c r="J72" s="65">
        <v>0</v>
      </c>
      <c r="K72" s="65">
        <v>0</v>
      </c>
      <c r="L72" s="65">
        <v>0</v>
      </c>
      <c r="M72" s="65">
        <v>0</v>
      </c>
      <c r="N72" s="67">
        <v>0</v>
      </c>
      <c r="O72" s="64" t="s">
        <v>22</v>
      </c>
      <c r="P72" s="65">
        <v>0</v>
      </c>
      <c r="Q72" s="65">
        <v>0</v>
      </c>
      <c r="R72" s="65">
        <v>0</v>
      </c>
      <c r="S72" s="65">
        <v>0</v>
      </c>
    </row>
    <row r="73" spans="2:19" s="9" customFormat="1" ht="32.25" customHeight="1">
      <c r="B73" s="53" t="s">
        <v>23</v>
      </c>
      <c r="C73" s="54" t="s">
        <v>18</v>
      </c>
      <c r="D73" s="84">
        <v>0</v>
      </c>
      <c r="E73" s="84">
        <v>0</v>
      </c>
      <c r="F73" s="84">
        <v>0</v>
      </c>
      <c r="G73" s="84">
        <v>0</v>
      </c>
      <c r="H73" s="55"/>
      <c r="I73" s="54" t="s">
        <v>18</v>
      </c>
      <c r="J73" s="84">
        <v>0</v>
      </c>
      <c r="K73" s="84">
        <v>0</v>
      </c>
      <c r="L73" s="84">
        <v>0</v>
      </c>
      <c r="M73" s="84">
        <v>0</v>
      </c>
      <c r="N73" s="54">
        <v>0</v>
      </c>
      <c r="O73" s="54" t="s">
        <v>18</v>
      </c>
      <c r="P73" s="84">
        <v>0</v>
      </c>
      <c r="Q73" s="84">
        <v>0</v>
      </c>
      <c r="R73" s="84">
        <v>0</v>
      </c>
      <c r="S73" s="84">
        <v>0</v>
      </c>
    </row>
    <row r="74" spans="2:19" ht="27" customHeight="1">
      <c r="B74" s="28" t="s">
        <v>34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7" customFormat="1" ht="27" customHeight="1">
      <c r="B75" s="31" t="s">
        <v>16</v>
      </c>
      <c r="C75" s="32">
        <f>C58+C71</f>
        <v>103000000</v>
      </c>
      <c r="D75" s="32"/>
      <c r="E75" s="32"/>
      <c r="F75" s="32"/>
      <c r="G75" s="32">
        <v>0</v>
      </c>
      <c r="H75" s="43"/>
      <c r="I75" s="32"/>
      <c r="J75" s="32">
        <v>0</v>
      </c>
      <c r="K75" s="32">
        <v>0</v>
      </c>
      <c r="L75" s="32">
        <v>0</v>
      </c>
      <c r="M75" s="32">
        <v>0</v>
      </c>
      <c r="N75" s="43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</row>
    <row r="76" spans="2:19" s="7" customFormat="1" ht="27" customHeight="1">
      <c r="B76" s="36" t="s">
        <v>35</v>
      </c>
      <c r="C76" s="32">
        <f>C75</f>
        <v>103000000</v>
      </c>
      <c r="D76" s="34">
        <v>0</v>
      </c>
      <c r="E76" s="34">
        <v>0</v>
      </c>
      <c r="F76" s="32">
        <f>C76+D76-E76</f>
        <v>103000000</v>
      </c>
      <c r="G76" s="34">
        <f aca="true" t="shared" si="0" ref="G76:S76">G72</f>
        <v>0</v>
      </c>
      <c r="H76" s="77"/>
      <c r="I76" s="34">
        <v>0</v>
      </c>
      <c r="J76" s="34">
        <f>J30</f>
        <v>0</v>
      </c>
      <c r="K76" s="34">
        <f>K30</f>
        <v>0</v>
      </c>
      <c r="L76" s="34">
        <f t="shared" si="0"/>
        <v>0</v>
      </c>
      <c r="M76" s="34">
        <f t="shared" si="0"/>
        <v>0</v>
      </c>
      <c r="N76" s="34">
        <f t="shared" si="0"/>
        <v>0</v>
      </c>
      <c r="O76" s="34" t="str">
        <f t="shared" si="0"/>
        <v>Х</v>
      </c>
      <c r="P76" s="34">
        <f t="shared" si="0"/>
        <v>0</v>
      </c>
      <c r="Q76" s="34">
        <f t="shared" si="0"/>
        <v>0</v>
      </c>
      <c r="R76" s="34">
        <f t="shared" si="0"/>
        <v>0</v>
      </c>
      <c r="S76" s="34">
        <f t="shared" si="0"/>
        <v>0</v>
      </c>
    </row>
    <row r="77" spans="2:19" s="7" customFormat="1" ht="27" customHeight="1">
      <c r="B77" s="36" t="s">
        <v>37</v>
      </c>
      <c r="C77" s="32">
        <v>103000000</v>
      </c>
      <c r="D77" s="34">
        <v>0</v>
      </c>
      <c r="E77" s="34">
        <v>0</v>
      </c>
      <c r="F77" s="32">
        <v>103000000</v>
      </c>
      <c r="G77" s="34">
        <v>0</v>
      </c>
      <c r="H77" s="77"/>
      <c r="I77" s="34">
        <v>0</v>
      </c>
      <c r="J77" s="34">
        <v>699402.13</v>
      </c>
      <c r="K77" s="34">
        <v>699402.13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27" customHeight="1">
      <c r="B78" s="44" t="s">
        <v>19</v>
      </c>
      <c r="C78" s="32" t="s">
        <v>18</v>
      </c>
      <c r="D78" s="32">
        <f>SUM(D76:D76)</f>
        <v>0</v>
      </c>
      <c r="E78" s="32">
        <f>E61</f>
        <v>0</v>
      </c>
      <c r="F78" s="32">
        <v>103000000</v>
      </c>
      <c r="G78" s="32">
        <f>G76</f>
        <v>0</v>
      </c>
      <c r="H78" s="32"/>
      <c r="I78" s="32">
        <f>I76</f>
        <v>0</v>
      </c>
      <c r="J78" s="78">
        <f>J32</f>
        <v>699402.13</v>
      </c>
      <c r="K78" s="78">
        <f>K32</f>
        <v>699402.13</v>
      </c>
      <c r="L78" s="32">
        <f aca="true" t="shared" si="1" ref="L78:S78">L76</f>
        <v>0</v>
      </c>
      <c r="M78" s="32">
        <f t="shared" si="1"/>
        <v>0</v>
      </c>
      <c r="N78" s="32">
        <f t="shared" si="1"/>
        <v>0</v>
      </c>
      <c r="O78" s="32" t="str">
        <f t="shared" si="1"/>
        <v>Х</v>
      </c>
      <c r="P78" s="32">
        <f t="shared" si="1"/>
        <v>0</v>
      </c>
      <c r="Q78" s="32">
        <v>0</v>
      </c>
      <c r="R78" s="32">
        <f t="shared" si="1"/>
        <v>0</v>
      </c>
      <c r="S78" s="32">
        <f t="shared" si="1"/>
        <v>0</v>
      </c>
    </row>
    <row r="79" spans="2:19" s="10" customFormat="1" ht="30" customHeight="1">
      <c r="B79" s="53" t="s">
        <v>23</v>
      </c>
      <c r="C79" s="54" t="s">
        <v>18</v>
      </c>
      <c r="D79" s="54">
        <v>0</v>
      </c>
      <c r="E79" s="54">
        <v>0</v>
      </c>
      <c r="F79" s="54">
        <v>0</v>
      </c>
      <c r="G79" s="54">
        <v>0</v>
      </c>
      <c r="H79" s="55"/>
      <c r="I79" s="54" t="s">
        <v>18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 t="s">
        <v>18</v>
      </c>
      <c r="P79" s="54">
        <v>0</v>
      </c>
      <c r="Q79" s="54">
        <v>0</v>
      </c>
      <c r="R79" s="54">
        <v>0</v>
      </c>
      <c r="S79" s="54">
        <v>0</v>
      </c>
    </row>
    <row r="80" spans="2:19" s="10" customFormat="1" ht="23.25" customHeight="1">
      <c r="B80" s="68"/>
      <c r="C80" s="69"/>
      <c r="D80" s="69"/>
      <c r="E80" s="69"/>
      <c r="F80" s="70"/>
      <c r="G80" s="69"/>
      <c r="H80" s="69"/>
      <c r="I80" s="69"/>
      <c r="J80" s="69"/>
      <c r="K80" s="69"/>
      <c r="L80" s="69"/>
      <c r="M80" s="69"/>
      <c r="N80" s="71"/>
      <c r="O80" s="69"/>
      <c r="P80" s="69"/>
      <c r="Q80" s="69"/>
      <c r="R80" s="69"/>
      <c r="S80" s="69"/>
    </row>
    <row r="81" spans="2:19" s="9" customFormat="1" ht="13.5" customHeight="1">
      <c r="B81" s="85" t="s">
        <v>39</v>
      </c>
      <c r="C81" s="72"/>
      <c r="D81" s="102" t="s">
        <v>40</v>
      </c>
      <c r="E81" s="10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3"/>
    </row>
    <row r="82" spans="2:19" s="9" customFormat="1" ht="18" customHeight="1">
      <c r="B82" s="104" t="s">
        <v>41</v>
      </c>
      <c r="C82" s="104"/>
      <c r="D82" s="104"/>
      <c r="E82" s="104"/>
      <c r="F82" s="104"/>
      <c r="G82" s="104"/>
      <c r="H82" s="104"/>
      <c r="I82" s="104"/>
      <c r="J82" s="73"/>
      <c r="K82" s="73"/>
      <c r="L82" s="73"/>
      <c r="M82" s="73"/>
      <c r="N82" s="74"/>
      <c r="O82" s="73"/>
      <c r="P82" s="73"/>
      <c r="Q82" s="73"/>
      <c r="R82" s="73"/>
      <c r="S82" s="73"/>
    </row>
    <row r="83" spans="2:19" s="4" customFormat="1" ht="45.7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8:14" s="4" customFormat="1" ht="23.25" customHeight="1">
      <c r="H84" s="2"/>
      <c r="N84" s="1"/>
    </row>
    <row r="85" spans="8:14" s="4" customFormat="1" ht="23.25" customHeight="1">
      <c r="H85" s="2"/>
      <c r="N85" s="1"/>
    </row>
    <row r="86" spans="8:14" s="4" customFormat="1" ht="23.25" customHeight="1">
      <c r="H86" s="2"/>
      <c r="N86" s="1"/>
    </row>
    <row r="87" spans="8:14" s="4" customFormat="1" ht="23.25" customHeight="1">
      <c r="H87" s="2"/>
      <c r="N87" s="1"/>
    </row>
    <row r="88" ht="23.25" customHeight="1"/>
    <row r="89" ht="23.25" customHeight="1"/>
    <row r="90" ht="23.25" customHeight="1"/>
    <row r="91" ht="409.5" customHeight="1" hidden="1"/>
    <row r="92" ht="11.25" customHeight="1"/>
    <row r="93" ht="12.75" customHeight="1"/>
    <row r="94" spans="2:19" ht="12.75" customHeight="1">
      <c r="B94" s="11"/>
      <c r="C94" s="11"/>
      <c r="D94" s="11"/>
      <c r="E94" s="11"/>
      <c r="F94" s="11"/>
      <c r="G94" s="11"/>
      <c r="H94" s="12"/>
      <c r="I94" s="11"/>
      <c r="J94" s="11"/>
      <c r="K94" s="11"/>
      <c r="L94" s="11"/>
      <c r="M94" s="11"/>
      <c r="N94" s="13"/>
      <c r="O94" s="11"/>
      <c r="P94" s="11"/>
      <c r="Q94" s="11"/>
      <c r="R94" s="11"/>
      <c r="S94" s="11"/>
    </row>
    <row r="95" spans="2:19" ht="12.75" customHeight="1">
      <c r="B95" s="11"/>
      <c r="C95" s="12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3"/>
      <c r="O95" s="11"/>
      <c r="P95" s="11"/>
      <c r="Q95" s="11"/>
      <c r="R95" s="11"/>
      <c r="S95" s="11"/>
    </row>
  </sheetData>
  <sheetProtection/>
  <mergeCells count="10">
    <mergeCell ref="H1:M1"/>
    <mergeCell ref="H4:M4"/>
    <mergeCell ref="J3:K3"/>
    <mergeCell ref="H2:M2"/>
    <mergeCell ref="D81:E81"/>
    <mergeCell ref="B83:S83"/>
    <mergeCell ref="B82:I82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2021-02-25T13:31:57Z</cp:lastPrinted>
  <dcterms:created xsi:type="dcterms:W3CDTF">2010-10-04T10:20:09Z</dcterms:created>
  <dcterms:modified xsi:type="dcterms:W3CDTF">2021-02-25T13:32:00Z</dcterms:modified>
  <cp:category/>
  <cp:version/>
  <cp:contentType/>
  <cp:contentStatus/>
</cp:coreProperties>
</file>