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книга_1'!$B$1:$U$71</definedName>
  </definedNames>
  <calcPr fullCalcOnLoad="1"/>
</workbook>
</file>

<file path=xl/sharedStrings.xml><?xml version="1.0" encoding="utf-8"?>
<sst xmlns="http://schemas.openxmlformats.org/spreadsheetml/2006/main" count="132" uniqueCount="47">
  <si>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</si>
  <si>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</si>
  <si>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</si>
  <si>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</si>
  <si>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</si>
  <si>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</si>
  <si>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</si>
  <si>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</si>
  <si>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</si>
  <si>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</si>
  <si>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</si>
  <si>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</si>
  <si>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</si>
  <si>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</si>
  <si>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</si>
  <si>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</si>
  <si>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</si>
  <si>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</si>
  <si>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</si>
  <si>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</si>
  <si>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</si>
  <si>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</si>
  <si>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</si>
  <si>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</si>
  <si>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</si>
  <si>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</si>
  <si>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</si>
  <si>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</si>
  <si>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</si>
  <si>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</si>
  <si>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</si>
  <si>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</si>
  <si>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</si>
  <si>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</si>
  <si>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</si>
  <si>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</si>
  <si>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</si>
  <si>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</si>
  <si>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</si>
  <si>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</si>
  <si>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</si>
  <si>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</si>
  <si>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</si>
  <si>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Договор № 00730018/00171100 от 10.05.2018   кредитор: ПАО "Сбербанк России" Дата погашения: 08.05.2020г.  Без обеспечения </t>
  </si>
  <si>
    <t xml:space="preserve">Договор № 0171300003118000003-0146995-02 от 29.10.2018   кредитор: ПАО "Сбербанк России" Дата погашения: 28.10.2019г.  Без обеспечения </t>
  </si>
  <si>
    <t>на 01.02.2019г</t>
  </si>
  <si>
    <t xml:space="preserve">Договор № 0017/0/17216 от 05.06.2017   кредитор: ПАО "Сбербанк России" Дата погашения: 04.06.2019г.  Без обеспечения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</si>
</sst>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4"/>
  <sheetViews>
    <sheetView tabSelected="1" view="pageBreakPreview" zoomScaleNormal="75" zoomScaleSheetLayoutView="100" workbookViewId="0" topLeftCell="B55">
      <selection activeCell="D19" sqref="D19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2" t="s">
        <v>0</v>
      </c>
      <c r="I1" s="92"/>
      <c r="J1" s="92"/>
      <c r="K1" s="92"/>
      <c r="L1" s="92"/>
      <c r="M1" s="92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4" t="s">
        <v>1</v>
      </c>
      <c r="I2" s="94"/>
      <c r="J2" s="94"/>
      <c r="K2" s="94"/>
      <c r="L2" s="94"/>
      <c r="M2" s="94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2" t="s">
        <v>45</v>
      </c>
      <c r="K3" s="92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9" t="s">
        <v>2</v>
      </c>
      <c r="C4" s="98" t="s">
        <v>3</v>
      </c>
      <c r="D4" s="98"/>
      <c r="E4" s="98"/>
      <c r="F4" s="98"/>
      <c r="G4" s="98"/>
      <c r="H4" s="93" t="s">
        <v>4</v>
      </c>
      <c r="I4" s="93"/>
      <c r="J4" s="93"/>
      <c r="K4" s="93"/>
      <c r="L4" s="93"/>
      <c r="M4" s="93"/>
      <c r="N4" s="20"/>
      <c r="O4" s="21" t="s">
        <v>5</v>
      </c>
      <c r="P4" s="21"/>
      <c r="Q4" s="21"/>
      <c r="R4" s="21"/>
      <c r="S4" s="21"/>
    </row>
    <row r="5" spans="2:19" ht="45" customHeight="1">
      <c r="B5" s="99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0" t="s">
        <v>15</v>
      </c>
      <c r="C7" s="101"/>
      <c r="D7" s="101"/>
      <c r="E7" s="101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46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7" t="s">
        <v>36</v>
      </c>
      <c r="C11" s="41"/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f>SUM(J10:J10)</f>
        <v>0</v>
      </c>
      <c r="K11" s="32">
        <f>SUM(K9:K10)</f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7" t="s">
        <v>43</v>
      </c>
      <c r="C12" s="41"/>
      <c r="D12" s="41"/>
      <c r="E12" s="41"/>
      <c r="F12" s="32"/>
      <c r="G12" s="32"/>
      <c r="H12" s="8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5"/>
    </row>
    <row r="13" spans="2:20" s="4" customFormat="1" ht="23.25" customHeight="1">
      <c r="B13" s="87" t="s">
        <v>16</v>
      </c>
      <c r="C13" s="41"/>
      <c r="D13" s="41"/>
      <c r="E13" s="41"/>
      <c r="F13" s="32"/>
      <c r="G13" s="32"/>
      <c r="H13" s="8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"/>
    </row>
    <row r="14" spans="2:20" s="4" customFormat="1" ht="23.25" customHeight="1">
      <c r="B14" s="86" t="s">
        <v>35</v>
      </c>
      <c r="C14" s="41">
        <v>43000000</v>
      </c>
      <c r="D14" s="41">
        <v>0</v>
      </c>
      <c r="E14" s="41">
        <v>0</v>
      </c>
      <c r="F14" s="32">
        <v>43000000</v>
      </c>
      <c r="G14" s="32">
        <v>0</v>
      </c>
      <c r="H14" s="88">
        <v>0.0825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7" t="s">
        <v>36</v>
      </c>
      <c r="C15" s="41">
        <v>43000000</v>
      </c>
      <c r="D15" s="41">
        <v>0</v>
      </c>
      <c r="E15" s="41">
        <v>0</v>
      </c>
      <c r="F15" s="32">
        <v>43000000</v>
      </c>
      <c r="G15" s="32">
        <v>0</v>
      </c>
      <c r="H15" s="88">
        <v>0.0825</v>
      </c>
      <c r="I15" s="32">
        <v>0</v>
      </c>
      <c r="J15" s="32">
        <f>SUM(J14:J14)</f>
        <v>0</v>
      </c>
      <c r="K15" s="32">
        <f>SUM(K14:K14)</f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44</v>
      </c>
      <c r="C16" s="41"/>
      <c r="D16" s="41"/>
      <c r="E16" s="41"/>
      <c r="F16" s="32"/>
      <c r="G16" s="32"/>
      <c r="H16" s="8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5"/>
    </row>
    <row r="17" spans="2:20" s="4" customFormat="1" ht="23.25" customHeight="1">
      <c r="B17" s="87" t="s">
        <v>16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6" t="s">
        <v>35</v>
      </c>
      <c r="C18" s="41">
        <v>9000000</v>
      </c>
      <c r="D18" s="41">
        <v>0</v>
      </c>
      <c r="E18" s="41">
        <v>0</v>
      </c>
      <c r="F18" s="32">
        <v>9000000</v>
      </c>
      <c r="G18" s="32">
        <v>0</v>
      </c>
      <c r="H18" s="88">
        <v>0.107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"/>
    </row>
    <row r="19" spans="2:20" s="4" customFormat="1" ht="23.25" customHeight="1">
      <c r="B19" s="87" t="s">
        <v>36</v>
      </c>
      <c r="C19" s="41">
        <v>9000000</v>
      </c>
      <c r="D19" s="41">
        <f>SUM(D18:D18)</f>
        <v>0</v>
      </c>
      <c r="E19" s="41">
        <v>0</v>
      </c>
      <c r="F19" s="32">
        <v>9000000</v>
      </c>
      <c r="G19" s="32">
        <v>0</v>
      </c>
      <c r="H19" s="88">
        <v>0.107</v>
      </c>
      <c r="I19" s="32">
        <v>0</v>
      </c>
      <c r="J19" s="32">
        <f>SUM(J18:J18)</f>
        <v>0</v>
      </c>
      <c r="K19" s="32">
        <f>SUM(K18:K18)</f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19" ht="27.75" customHeight="1">
      <c r="B20" s="38" t="s">
        <v>20</v>
      </c>
      <c r="C20" s="39"/>
      <c r="D20" s="90"/>
      <c r="E20" s="39"/>
      <c r="F20" s="39"/>
      <c r="G20" s="39"/>
      <c r="H20" s="83"/>
      <c r="I20" s="39"/>
      <c r="J20" s="89"/>
      <c r="K20" s="89"/>
      <c r="L20" s="39"/>
      <c r="M20" s="39"/>
      <c r="N20" s="40"/>
      <c r="O20" s="39"/>
      <c r="P20" s="39"/>
      <c r="Q20" s="39"/>
      <c r="R20" s="39"/>
      <c r="S20" s="39"/>
    </row>
    <row r="21" spans="2:19" s="3" customFormat="1" ht="23.25" customHeight="1">
      <c r="B21" s="31" t="s">
        <v>16</v>
      </c>
      <c r="C21" s="41">
        <f>C10+C14+C18</f>
        <v>82000000</v>
      </c>
      <c r="D21" s="32"/>
      <c r="E21" s="32"/>
      <c r="F21" s="32"/>
      <c r="G21" s="32">
        <v>0</v>
      </c>
      <c r="H21" s="42"/>
      <c r="I21" s="32">
        <v>0</v>
      </c>
      <c r="J21" s="32"/>
      <c r="K21" s="32"/>
      <c r="L21" s="33"/>
      <c r="M21" s="33"/>
      <c r="N21" s="43"/>
      <c r="O21" s="33">
        <v>0</v>
      </c>
      <c r="P21" s="33" t="s">
        <v>17</v>
      </c>
      <c r="Q21" s="33" t="s">
        <v>17</v>
      </c>
      <c r="R21" s="33" t="s">
        <v>17</v>
      </c>
      <c r="S21" s="33"/>
    </row>
    <row r="22" spans="2:31" s="81" customFormat="1" ht="23.25" customHeight="1">
      <c r="B22" s="36" t="s">
        <v>35</v>
      </c>
      <c r="C22" s="41">
        <f>C21</f>
        <v>82000000</v>
      </c>
      <c r="D22" s="34">
        <v>0</v>
      </c>
      <c r="E22" s="34">
        <v>0</v>
      </c>
      <c r="F22" s="32">
        <f>C22+D22-E22</f>
        <v>82000000</v>
      </c>
      <c r="G22" s="34">
        <v>0</v>
      </c>
      <c r="H22" s="77"/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V22" s="91"/>
      <c r="W22" s="91"/>
      <c r="X22" s="91"/>
      <c r="Y22" s="91"/>
      <c r="Z22" s="91"/>
      <c r="AA22" s="91"/>
      <c r="AB22" s="91"/>
      <c r="AC22" s="91"/>
      <c r="AD22" s="91"/>
      <c r="AE22" s="91"/>
    </row>
    <row r="23" spans="2:19" s="4" customFormat="1" ht="23.25" customHeight="1">
      <c r="B23" s="44" t="s">
        <v>21</v>
      </c>
      <c r="C23" s="32" t="s">
        <v>18</v>
      </c>
      <c r="D23" s="32">
        <v>0</v>
      </c>
      <c r="E23" s="32">
        <v>0</v>
      </c>
      <c r="F23" s="32">
        <v>82000000</v>
      </c>
      <c r="G23" s="32">
        <f>G22</f>
        <v>0</v>
      </c>
      <c r="H23" s="32"/>
      <c r="I23" s="32">
        <f>I22</f>
        <v>0</v>
      </c>
      <c r="J23" s="32">
        <f>J11+J15+J19</f>
        <v>0</v>
      </c>
      <c r="K23" s="32">
        <f>K11+K15+K19</f>
        <v>0</v>
      </c>
      <c r="L23" s="32">
        <f>L22</f>
        <v>0</v>
      </c>
      <c r="M23" s="32">
        <f>M22</f>
        <v>0</v>
      </c>
      <c r="N23" s="32">
        <f>N22</f>
        <v>0</v>
      </c>
      <c r="O23" s="32">
        <f>O22</f>
        <v>0</v>
      </c>
      <c r="P23" s="32">
        <f>P22</f>
        <v>0</v>
      </c>
      <c r="Q23" s="32">
        <f>Q22</f>
        <v>0</v>
      </c>
      <c r="R23" s="32">
        <f>R22</f>
        <v>0</v>
      </c>
      <c r="S23" s="32">
        <v>0</v>
      </c>
    </row>
    <row r="24" spans="2:19" s="4" customFormat="1" ht="36" customHeight="1">
      <c r="B24" s="45" t="s">
        <v>23</v>
      </c>
      <c r="C24" s="34" t="s">
        <v>22</v>
      </c>
      <c r="D24" s="34">
        <v>0</v>
      </c>
      <c r="E24" s="34">
        <v>0</v>
      </c>
      <c r="F24" s="34">
        <v>0</v>
      </c>
      <c r="G24" s="34">
        <v>0</v>
      </c>
      <c r="H24" s="35"/>
      <c r="I24" s="32" t="s">
        <v>22</v>
      </c>
      <c r="J24" s="34">
        <v>0</v>
      </c>
      <c r="K24" s="34">
        <f>+L571</f>
        <v>0</v>
      </c>
      <c r="L24" s="34">
        <v>0</v>
      </c>
      <c r="M24" s="34">
        <v>0</v>
      </c>
      <c r="N24" s="34">
        <v>0</v>
      </c>
      <c r="O24" s="32" t="s">
        <v>22</v>
      </c>
      <c r="P24" s="34">
        <v>0</v>
      </c>
      <c r="Q24" s="34">
        <v>0</v>
      </c>
      <c r="R24" s="34">
        <v>0</v>
      </c>
      <c r="S24" s="34">
        <v>0</v>
      </c>
    </row>
    <row r="25" spans="2:19" ht="23.25" customHeight="1">
      <c r="B25" s="28" t="s">
        <v>24</v>
      </c>
      <c r="C25" s="46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30"/>
      <c r="O25" s="29"/>
      <c r="P25" s="29"/>
      <c r="Q25" s="29"/>
      <c r="R25" s="29"/>
      <c r="S25" s="29"/>
    </row>
    <row r="26" spans="2:19" ht="23.25" customHeight="1">
      <c r="B26" s="28" t="s">
        <v>25</v>
      </c>
      <c r="C26" s="29"/>
      <c r="D26" s="29"/>
      <c r="E26" s="29"/>
      <c r="F26" s="29"/>
      <c r="G26" s="29"/>
      <c r="H26" s="30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/>
    </row>
    <row r="27" spans="2:19" s="3" customFormat="1" ht="23.25" customHeight="1">
      <c r="B27" s="31" t="s">
        <v>16</v>
      </c>
      <c r="C27" s="47">
        <v>0</v>
      </c>
      <c r="D27" s="47" t="s">
        <v>17</v>
      </c>
      <c r="E27" s="47"/>
      <c r="F27" s="47"/>
      <c r="G27" s="47"/>
      <c r="H27" s="42"/>
      <c r="I27" s="47">
        <v>0</v>
      </c>
      <c r="J27" s="47" t="s">
        <v>17</v>
      </c>
      <c r="K27" s="47" t="s">
        <v>17</v>
      </c>
      <c r="L27" s="48"/>
      <c r="M27" s="48"/>
      <c r="N27" s="43"/>
      <c r="O27" s="48">
        <v>0</v>
      </c>
      <c r="P27" s="48" t="s">
        <v>17</v>
      </c>
      <c r="Q27" s="48" t="s">
        <v>17</v>
      </c>
      <c r="R27" s="48" t="s">
        <v>17</v>
      </c>
      <c r="S27" s="48"/>
    </row>
    <row r="28" spans="2:19" s="3" customFormat="1" ht="23.25" customHeight="1">
      <c r="B28" s="80" t="s">
        <v>35</v>
      </c>
      <c r="C28" s="32">
        <v>0</v>
      </c>
      <c r="D28" s="75">
        <v>0</v>
      </c>
      <c r="E28" s="75">
        <v>0</v>
      </c>
      <c r="F28" s="32">
        <f>C27+D28-E28</f>
        <v>0</v>
      </c>
      <c r="G28" s="75">
        <v>0</v>
      </c>
      <c r="H28" s="76"/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34">
        <v>0</v>
      </c>
    </row>
    <row r="29" spans="2:19" s="3" customFormat="1" ht="23.25" customHeight="1">
      <c r="B29" s="80" t="s">
        <v>37</v>
      </c>
      <c r="C29" s="32">
        <v>0</v>
      </c>
      <c r="D29" s="75">
        <v>0</v>
      </c>
      <c r="E29" s="75">
        <v>0</v>
      </c>
      <c r="F29" s="32">
        <v>0</v>
      </c>
      <c r="G29" s="75">
        <v>0</v>
      </c>
      <c r="H29" s="76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34">
        <v>0</v>
      </c>
    </row>
    <row r="30" spans="2:19" s="3" customFormat="1" ht="23.25" customHeight="1">
      <c r="B30" s="80" t="s">
        <v>38</v>
      </c>
      <c r="C30" s="32">
        <v>0</v>
      </c>
      <c r="D30" s="75">
        <v>0</v>
      </c>
      <c r="E30" s="75">
        <v>0</v>
      </c>
      <c r="F30" s="32">
        <v>0</v>
      </c>
      <c r="G30" s="75">
        <v>0</v>
      </c>
      <c r="H30" s="76"/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34">
        <v>0</v>
      </c>
    </row>
    <row r="31" spans="2:19" s="5" customFormat="1" ht="23.25" customHeight="1">
      <c r="B31" s="45" t="s">
        <v>19</v>
      </c>
      <c r="C31" s="47" t="s">
        <v>18</v>
      </c>
      <c r="D31" s="47">
        <v>0</v>
      </c>
      <c r="E31" s="47">
        <v>0</v>
      </c>
      <c r="F31" s="47">
        <v>0</v>
      </c>
      <c r="G31" s="47">
        <v>0</v>
      </c>
      <c r="H31" s="37"/>
      <c r="I31" s="47" t="s">
        <v>18</v>
      </c>
      <c r="J31" s="47">
        <v>0</v>
      </c>
      <c r="K31" s="47">
        <v>0</v>
      </c>
      <c r="L31" s="47">
        <v>0</v>
      </c>
      <c r="M31" s="47">
        <v>0</v>
      </c>
      <c r="N31" s="43">
        <v>0</v>
      </c>
      <c r="O31" s="47" t="s">
        <v>18</v>
      </c>
      <c r="P31" s="47">
        <v>0</v>
      </c>
      <c r="Q31" s="47">
        <v>0</v>
      </c>
      <c r="R31" s="47">
        <v>0</v>
      </c>
      <c r="S31" s="47">
        <v>0</v>
      </c>
    </row>
    <row r="32" spans="2:19" ht="23.25" customHeight="1" thickBot="1">
      <c r="B32" s="28" t="s">
        <v>26</v>
      </c>
      <c r="C32" s="29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s="3" customFormat="1" ht="23.25" customHeight="1" thickBot="1">
      <c r="B33" s="31" t="s">
        <v>16</v>
      </c>
      <c r="C33" s="41">
        <v>0</v>
      </c>
      <c r="D33" s="32">
        <v>0</v>
      </c>
      <c r="E33" s="32">
        <v>0</v>
      </c>
      <c r="F33" s="32">
        <v>0</v>
      </c>
      <c r="G33" s="32">
        <v>0</v>
      </c>
      <c r="H33" s="42"/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/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4" customFormat="1" ht="22.5" customHeight="1">
      <c r="B34" s="44" t="s">
        <v>21</v>
      </c>
      <c r="C34" s="32" t="s">
        <v>18</v>
      </c>
      <c r="D34" s="32">
        <v>0</v>
      </c>
      <c r="E34" s="32">
        <v>0</v>
      </c>
      <c r="F34" s="32">
        <v>0</v>
      </c>
      <c r="G34" s="32">
        <v>0</v>
      </c>
      <c r="H34" s="37"/>
      <c r="I34" s="32" t="s">
        <v>18</v>
      </c>
      <c r="J34" s="32">
        <v>0</v>
      </c>
      <c r="K34" s="32">
        <v>0</v>
      </c>
      <c r="L34" s="32">
        <v>0</v>
      </c>
      <c r="M34" s="33">
        <v>0</v>
      </c>
      <c r="N34" s="43"/>
      <c r="O34" s="32" t="s">
        <v>18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35.25" customHeight="1">
      <c r="B35" s="45" t="s">
        <v>23</v>
      </c>
      <c r="C35" s="34" t="s">
        <v>18</v>
      </c>
      <c r="D35" s="34">
        <v>0</v>
      </c>
      <c r="E35" s="34">
        <v>0</v>
      </c>
      <c r="F35" s="34">
        <v>0</v>
      </c>
      <c r="G35" s="34">
        <v>0</v>
      </c>
      <c r="H35" s="35"/>
      <c r="I35" s="34" t="s">
        <v>18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 t="s">
        <v>18</v>
      </c>
      <c r="P35" s="34">
        <v>0</v>
      </c>
      <c r="Q35" s="34">
        <v>0</v>
      </c>
      <c r="R35" s="34">
        <v>0</v>
      </c>
      <c r="S35" s="50">
        <v>0</v>
      </c>
    </row>
    <row r="36" spans="2:19" ht="20.25" customHeight="1">
      <c r="B36" s="28" t="s">
        <v>27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20.25" customHeight="1">
      <c r="B37" s="28" t="s">
        <v>28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0.25" customHeight="1">
      <c r="B38" s="31" t="s">
        <v>16</v>
      </c>
      <c r="C38" s="47">
        <v>0</v>
      </c>
      <c r="D38" s="47" t="s">
        <v>17</v>
      </c>
      <c r="E38" s="47"/>
      <c r="F38" s="47"/>
      <c r="G38" s="47"/>
      <c r="H38" s="42"/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3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</row>
    <row r="39" spans="2:19" ht="20.25" customHeight="1">
      <c r="B39" s="80" t="s">
        <v>35</v>
      </c>
      <c r="C39" s="32">
        <v>0</v>
      </c>
      <c r="D39" s="34">
        <v>0</v>
      </c>
      <c r="E39" s="34">
        <v>0</v>
      </c>
      <c r="F39" s="32">
        <f>C38+D39-E39</f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ht="20.25" customHeight="1">
      <c r="B40" s="80" t="s">
        <v>37</v>
      </c>
      <c r="C40" s="32">
        <v>0</v>
      </c>
      <c r="D40" s="34">
        <v>0</v>
      </c>
      <c r="E40" s="34">
        <v>0</v>
      </c>
      <c r="F40" s="32"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20.25" customHeight="1">
      <c r="B41" s="45" t="s">
        <v>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37"/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3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</row>
    <row r="42" spans="2:19" ht="23.25" customHeight="1">
      <c r="B42" s="28" t="s">
        <v>29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1">
        <v>0</v>
      </c>
      <c r="D43" s="32"/>
      <c r="E43" s="32"/>
      <c r="F43" s="32"/>
      <c r="G43" s="32"/>
      <c r="H43" s="42"/>
      <c r="I43" s="32">
        <v>0</v>
      </c>
      <c r="J43" s="32">
        <v>0</v>
      </c>
      <c r="K43" s="32">
        <v>0</v>
      </c>
      <c r="L43" s="33">
        <v>0</v>
      </c>
      <c r="M43" s="33">
        <v>0</v>
      </c>
      <c r="N43" s="4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2:19" s="3" customFormat="1" ht="23.25" customHeight="1">
      <c r="B44" s="80" t="s">
        <v>35</v>
      </c>
      <c r="C44" s="32">
        <v>0</v>
      </c>
      <c r="D44" s="75">
        <v>0</v>
      </c>
      <c r="E44" s="75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3" customFormat="1" ht="23.25" customHeight="1">
      <c r="B45" s="80" t="s">
        <v>37</v>
      </c>
      <c r="C45" s="32">
        <v>0</v>
      </c>
      <c r="D45" s="75">
        <v>0</v>
      </c>
      <c r="E45" s="75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4" customFormat="1" ht="23.25" customHeight="1">
      <c r="B46" s="44" t="s">
        <v>21</v>
      </c>
      <c r="C46" s="32" t="s">
        <v>22</v>
      </c>
      <c r="D46" s="32">
        <v>0</v>
      </c>
      <c r="E46" s="32">
        <v>0</v>
      </c>
      <c r="F46" s="32">
        <v>0</v>
      </c>
      <c r="G46" s="32">
        <v>0</v>
      </c>
      <c r="H46" s="32"/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</row>
    <row r="47" spans="2:19" s="4" customFormat="1" ht="32.25" customHeight="1">
      <c r="B47" s="45" t="s">
        <v>23</v>
      </c>
      <c r="C47" s="34" t="s">
        <v>18</v>
      </c>
      <c r="D47" s="34">
        <v>0</v>
      </c>
      <c r="E47" s="34">
        <v>0</v>
      </c>
      <c r="F47" s="34">
        <v>0</v>
      </c>
      <c r="G47" s="34">
        <v>0</v>
      </c>
      <c r="H47" s="35"/>
      <c r="I47" s="34" t="s">
        <v>18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 t="s">
        <v>18</v>
      </c>
      <c r="P47" s="34">
        <v>0</v>
      </c>
      <c r="Q47" s="34">
        <v>0</v>
      </c>
      <c r="R47" s="34">
        <v>0</v>
      </c>
      <c r="S47" s="34">
        <v>0</v>
      </c>
    </row>
    <row r="48" spans="2:19" ht="23.25" customHeight="1">
      <c r="B48" s="28" t="s">
        <v>30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7" customFormat="1" ht="23.25" customHeight="1">
      <c r="B49" s="31" t="s">
        <v>16</v>
      </c>
      <c r="C49" s="82">
        <f>C21</f>
        <v>82000000</v>
      </c>
      <c r="D49" s="51"/>
      <c r="E49" s="51"/>
      <c r="F49" s="41"/>
      <c r="G49" s="41"/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7" customFormat="1" ht="23.25" customHeight="1">
      <c r="B50" s="102" t="s">
        <v>35</v>
      </c>
      <c r="C50" s="82">
        <v>82000000</v>
      </c>
      <c r="D50" s="51">
        <v>0</v>
      </c>
      <c r="E50" s="51">
        <v>0</v>
      </c>
      <c r="F50" s="41">
        <v>82000000</v>
      </c>
      <c r="G50" s="41">
        <v>0</v>
      </c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4" customFormat="1" ht="23.25" customHeight="1">
      <c r="B51" s="44" t="s">
        <v>21</v>
      </c>
      <c r="C51" s="75" t="s">
        <v>18</v>
      </c>
      <c r="D51" s="78">
        <f>D23</f>
        <v>0</v>
      </c>
      <c r="E51" s="78">
        <f>E23</f>
        <v>0</v>
      </c>
      <c r="F51" s="78">
        <v>82000000</v>
      </c>
      <c r="G51" s="78">
        <v>0</v>
      </c>
      <c r="H51" s="78"/>
      <c r="I51" s="78">
        <v>0</v>
      </c>
      <c r="J51" s="78">
        <f>J23</f>
        <v>0</v>
      </c>
      <c r="K51" s="78">
        <f>K23</f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</row>
    <row r="52" spans="2:19" s="5" customFormat="1" ht="30.75" customHeight="1">
      <c r="B52" s="53" t="s">
        <v>23</v>
      </c>
      <c r="C52" s="54" t="s">
        <v>18</v>
      </c>
      <c r="D52" s="54">
        <v>0</v>
      </c>
      <c r="E52" s="54">
        <v>0</v>
      </c>
      <c r="F52" s="54">
        <v>0</v>
      </c>
      <c r="G52" s="54">
        <v>0</v>
      </c>
      <c r="H52" s="55"/>
      <c r="I52" s="54" t="s">
        <v>18</v>
      </c>
      <c r="J52" s="54">
        <v>0</v>
      </c>
      <c r="K52" s="54" t="s">
        <v>42</v>
      </c>
      <c r="L52" s="54">
        <v>0</v>
      </c>
      <c r="M52" s="54">
        <v>0</v>
      </c>
      <c r="N52" s="54">
        <v>0</v>
      </c>
      <c r="O52" s="54" t="s">
        <v>18</v>
      </c>
      <c r="P52" s="54">
        <v>0</v>
      </c>
      <c r="Q52" s="54">
        <v>0</v>
      </c>
      <c r="R52" s="54">
        <v>0</v>
      </c>
      <c r="S52" s="54">
        <v>0</v>
      </c>
    </row>
    <row r="53" spans="2:19" ht="23.25" customHeight="1">
      <c r="B53" s="28" t="s">
        <v>31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3.25" customHeight="1">
      <c r="B54" s="28" t="s">
        <v>32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ht="23.25" customHeight="1">
      <c r="B55" s="56" t="s">
        <v>16</v>
      </c>
      <c r="C55" s="57">
        <v>0</v>
      </c>
      <c r="D55" s="57" t="s">
        <v>17</v>
      </c>
      <c r="E55" s="57"/>
      <c r="F55" s="57"/>
      <c r="G55" s="57"/>
      <c r="H55" s="58"/>
      <c r="I55" s="57">
        <v>0</v>
      </c>
      <c r="J55" s="57">
        <v>0</v>
      </c>
      <c r="K55" s="57">
        <v>0</v>
      </c>
      <c r="L55" s="59">
        <v>0</v>
      </c>
      <c r="M55" s="59">
        <v>0</v>
      </c>
      <c r="N55" s="60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</row>
    <row r="56" spans="2:19" ht="23.25" customHeight="1">
      <c r="B56" s="80" t="s">
        <v>35</v>
      </c>
      <c r="C56" s="32">
        <v>0</v>
      </c>
      <c r="D56" s="75">
        <v>0</v>
      </c>
      <c r="E56" s="32">
        <v>0</v>
      </c>
      <c r="F56" s="75">
        <f>C55+D56-E56</f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23.25" customHeight="1">
      <c r="B57" s="80" t="s">
        <v>37</v>
      </c>
      <c r="C57" s="32">
        <v>0</v>
      </c>
      <c r="D57" s="75">
        <v>0</v>
      </c>
      <c r="E57" s="32">
        <v>0</v>
      </c>
      <c r="F57" s="75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3.25" customHeight="1">
      <c r="B58" s="80" t="s">
        <v>38</v>
      </c>
      <c r="C58" s="32">
        <v>0</v>
      </c>
      <c r="D58" s="75">
        <v>0</v>
      </c>
      <c r="E58" s="32">
        <v>0</v>
      </c>
      <c r="F58" s="75"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ht="23.25" customHeight="1">
      <c r="B59" s="53" t="s">
        <v>19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61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60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</row>
    <row r="60" spans="2:19" ht="23.25" customHeight="1">
      <c r="B60" s="28" t="s">
        <v>33</v>
      </c>
      <c r="C60" s="46"/>
      <c r="D60" s="46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s="8" customFormat="1" ht="23.25" customHeight="1">
      <c r="B61" s="31" t="s">
        <v>16</v>
      </c>
      <c r="C61" s="31">
        <v>0</v>
      </c>
      <c r="D61" s="31"/>
      <c r="E61" s="31"/>
      <c r="F61" s="31">
        <v>0</v>
      </c>
      <c r="G61" s="31"/>
      <c r="H61" s="62"/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62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</row>
    <row r="62" spans="2:19" s="9" customFormat="1" ht="23.25" customHeight="1">
      <c r="B62" s="63" t="s">
        <v>21</v>
      </c>
      <c r="C62" s="64" t="s">
        <v>22</v>
      </c>
      <c r="D62" s="65">
        <v>0</v>
      </c>
      <c r="E62" s="65">
        <v>0</v>
      </c>
      <c r="F62" s="65">
        <v>0</v>
      </c>
      <c r="G62" s="65">
        <v>0</v>
      </c>
      <c r="H62" s="66"/>
      <c r="I62" s="64" t="s">
        <v>22</v>
      </c>
      <c r="J62" s="65">
        <v>0</v>
      </c>
      <c r="K62" s="65">
        <v>0</v>
      </c>
      <c r="L62" s="65">
        <v>0</v>
      </c>
      <c r="M62" s="65">
        <v>0</v>
      </c>
      <c r="N62" s="67">
        <v>0</v>
      </c>
      <c r="O62" s="64" t="s">
        <v>22</v>
      </c>
      <c r="P62" s="65">
        <v>0</v>
      </c>
      <c r="Q62" s="65">
        <v>0</v>
      </c>
      <c r="R62" s="65">
        <v>0</v>
      </c>
      <c r="S62" s="65">
        <v>0</v>
      </c>
    </row>
    <row r="63" spans="2:19" s="9" customFormat="1" ht="32.25" customHeight="1">
      <c r="B63" s="53" t="s">
        <v>23</v>
      </c>
      <c r="C63" s="54" t="s">
        <v>18</v>
      </c>
      <c r="D63" s="84">
        <v>0</v>
      </c>
      <c r="E63" s="84">
        <v>0</v>
      </c>
      <c r="F63" s="84">
        <v>0</v>
      </c>
      <c r="G63" s="84">
        <v>0</v>
      </c>
      <c r="H63" s="55"/>
      <c r="I63" s="54" t="s">
        <v>18</v>
      </c>
      <c r="J63" s="84">
        <v>0</v>
      </c>
      <c r="K63" s="84">
        <v>0</v>
      </c>
      <c r="L63" s="84">
        <v>0</v>
      </c>
      <c r="M63" s="84">
        <v>0</v>
      </c>
      <c r="N63" s="54">
        <v>0</v>
      </c>
      <c r="O63" s="54" t="s">
        <v>18</v>
      </c>
      <c r="P63" s="84">
        <v>0</v>
      </c>
      <c r="Q63" s="84">
        <v>0</v>
      </c>
      <c r="R63" s="84">
        <v>0</v>
      </c>
      <c r="S63" s="84">
        <v>0</v>
      </c>
    </row>
    <row r="64" spans="2:19" ht="27" customHeight="1">
      <c r="B64" s="28" t="s">
        <v>34</v>
      </c>
      <c r="C64" s="29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s="7" customFormat="1" ht="27" customHeight="1">
      <c r="B65" s="31" t="s">
        <v>16</v>
      </c>
      <c r="C65" s="32">
        <f>C49+C61</f>
        <v>82000000</v>
      </c>
      <c r="D65" s="32"/>
      <c r="E65" s="32"/>
      <c r="F65" s="32"/>
      <c r="G65" s="32">
        <v>0</v>
      </c>
      <c r="H65" s="43"/>
      <c r="I65" s="32"/>
      <c r="J65" s="32">
        <v>0</v>
      </c>
      <c r="K65" s="32">
        <v>0</v>
      </c>
      <c r="L65" s="32">
        <v>0</v>
      </c>
      <c r="M65" s="32">
        <v>0</v>
      </c>
      <c r="N65" s="43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</row>
    <row r="66" spans="2:19" s="7" customFormat="1" ht="27" customHeight="1">
      <c r="B66" s="36" t="s">
        <v>35</v>
      </c>
      <c r="C66" s="32">
        <f>C65</f>
        <v>82000000</v>
      </c>
      <c r="D66" s="34">
        <v>0</v>
      </c>
      <c r="E66" s="34">
        <v>0</v>
      </c>
      <c r="F66" s="32">
        <f>C66+D66-E66</f>
        <v>82000000</v>
      </c>
      <c r="G66" s="34">
        <f aca="true" t="shared" si="0" ref="G66:S66">G62</f>
        <v>0</v>
      </c>
      <c r="H66" s="77"/>
      <c r="I66" s="34">
        <v>0</v>
      </c>
      <c r="J66" s="34">
        <f>J22</f>
        <v>0</v>
      </c>
      <c r="K66" s="34">
        <f>K22</f>
        <v>0</v>
      </c>
      <c r="L66" s="34">
        <f t="shared" si="0"/>
        <v>0</v>
      </c>
      <c r="M66" s="34">
        <f t="shared" si="0"/>
        <v>0</v>
      </c>
      <c r="N66" s="34">
        <f t="shared" si="0"/>
        <v>0</v>
      </c>
      <c r="O66" s="34" t="str">
        <f t="shared" si="0"/>
        <v>Х</v>
      </c>
      <c r="P66" s="34">
        <f t="shared" si="0"/>
        <v>0</v>
      </c>
      <c r="Q66" s="34">
        <f t="shared" si="0"/>
        <v>0</v>
      </c>
      <c r="R66" s="34">
        <f t="shared" si="0"/>
        <v>0</v>
      </c>
      <c r="S66" s="34">
        <f t="shared" si="0"/>
        <v>0</v>
      </c>
    </row>
    <row r="67" spans="2:19" s="7" customFormat="1" ht="27" customHeight="1">
      <c r="B67" s="44" t="s">
        <v>19</v>
      </c>
      <c r="C67" s="32" t="s">
        <v>18</v>
      </c>
      <c r="D67" s="32">
        <f>D51</f>
        <v>0</v>
      </c>
      <c r="E67" s="32">
        <f>E51</f>
        <v>0</v>
      </c>
      <c r="F67" s="32">
        <f>F51</f>
        <v>82000000</v>
      </c>
      <c r="G67" s="32">
        <f>G66</f>
        <v>0</v>
      </c>
      <c r="H67" s="32"/>
      <c r="I67" s="32">
        <f>I66</f>
        <v>0</v>
      </c>
      <c r="J67" s="78">
        <f>J23</f>
        <v>0</v>
      </c>
      <c r="K67" s="78">
        <f>K23</f>
        <v>0</v>
      </c>
      <c r="L67" s="32">
        <f aca="true" t="shared" si="1" ref="L67:S67">L66</f>
        <v>0</v>
      </c>
      <c r="M67" s="32">
        <f t="shared" si="1"/>
        <v>0</v>
      </c>
      <c r="N67" s="32">
        <f t="shared" si="1"/>
        <v>0</v>
      </c>
      <c r="O67" s="32" t="str">
        <f t="shared" si="1"/>
        <v>Х</v>
      </c>
      <c r="P67" s="32">
        <f t="shared" si="1"/>
        <v>0</v>
      </c>
      <c r="Q67" s="32">
        <v>0</v>
      </c>
      <c r="R67" s="32">
        <f t="shared" si="1"/>
        <v>0</v>
      </c>
      <c r="S67" s="32">
        <f t="shared" si="1"/>
        <v>0</v>
      </c>
    </row>
    <row r="68" spans="2:19" s="10" customFormat="1" ht="30" customHeight="1">
      <c r="B68" s="53" t="s">
        <v>23</v>
      </c>
      <c r="C68" s="54" t="s">
        <v>18</v>
      </c>
      <c r="D68" s="54">
        <v>0</v>
      </c>
      <c r="E68" s="54">
        <v>0</v>
      </c>
      <c r="F68" s="54">
        <v>0</v>
      </c>
      <c r="G68" s="54">
        <v>0</v>
      </c>
      <c r="H68" s="55"/>
      <c r="I68" s="54" t="s">
        <v>18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 t="s">
        <v>18</v>
      </c>
      <c r="P68" s="54">
        <v>0</v>
      </c>
      <c r="Q68" s="54">
        <v>0</v>
      </c>
      <c r="R68" s="54">
        <v>0</v>
      </c>
      <c r="S68" s="54">
        <v>0</v>
      </c>
    </row>
    <row r="69" spans="2:19" s="10" customFormat="1" ht="23.25" customHeight="1">
      <c r="B69" s="68"/>
      <c r="C69" s="69"/>
      <c r="D69" s="69"/>
      <c r="E69" s="69"/>
      <c r="F69" s="70"/>
      <c r="G69" s="69"/>
      <c r="H69" s="69"/>
      <c r="I69" s="69"/>
      <c r="J69" s="69"/>
      <c r="K69" s="69"/>
      <c r="L69" s="69"/>
      <c r="M69" s="69"/>
      <c r="N69" s="71"/>
      <c r="O69" s="69"/>
      <c r="P69" s="69"/>
      <c r="Q69" s="69"/>
      <c r="R69" s="69"/>
      <c r="S69" s="69"/>
    </row>
    <row r="70" spans="2:19" s="9" customFormat="1" ht="13.5" customHeight="1">
      <c r="B70" s="85" t="s">
        <v>39</v>
      </c>
      <c r="C70" s="72"/>
      <c r="D70" s="95" t="s">
        <v>40</v>
      </c>
      <c r="E70" s="95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3"/>
    </row>
    <row r="71" spans="2:19" s="9" customFormat="1" ht="18" customHeight="1">
      <c r="B71" s="97" t="s">
        <v>41</v>
      </c>
      <c r="C71" s="97"/>
      <c r="D71" s="97"/>
      <c r="E71" s="97"/>
      <c r="F71" s="97"/>
      <c r="G71" s="97"/>
      <c r="H71" s="97"/>
      <c r="I71" s="97"/>
      <c r="J71" s="73"/>
      <c r="K71" s="73"/>
      <c r="L71" s="73"/>
      <c r="M71" s="73"/>
      <c r="N71" s="74"/>
      <c r="O71" s="73"/>
      <c r="P71" s="73"/>
      <c r="Q71" s="73"/>
      <c r="R71" s="73"/>
      <c r="S71" s="73"/>
    </row>
    <row r="72" spans="2:19" s="4" customFormat="1" ht="45.75" customHeight="1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8:14" s="4" customFormat="1" ht="23.25" customHeight="1">
      <c r="H73" s="2"/>
      <c r="N73" s="1"/>
    </row>
    <row r="74" spans="8:14" s="4" customFormat="1" ht="23.25" customHeight="1">
      <c r="H74" s="2"/>
      <c r="N74" s="1"/>
    </row>
    <row r="75" spans="8:14" s="4" customFormat="1" ht="23.25" customHeight="1">
      <c r="H75" s="2"/>
      <c r="N75" s="1"/>
    </row>
    <row r="76" spans="8:14" s="4" customFormat="1" ht="23.25" customHeight="1">
      <c r="H76" s="2"/>
      <c r="N76" s="1"/>
    </row>
    <row r="77" ht="23.25" customHeight="1"/>
    <row r="78" ht="23.25" customHeight="1"/>
    <row r="79" ht="23.25" customHeight="1"/>
    <row r="80" ht="409.5" customHeight="1" hidden="1"/>
    <row r="81" ht="11.25" customHeight="1"/>
    <row r="82" ht="12.75" customHeight="1"/>
    <row r="83" spans="2:19" ht="12.75" customHeight="1">
      <c r="B83" s="11"/>
      <c r="C83" s="11"/>
      <c r="D83" s="11"/>
      <c r="E83" s="11"/>
      <c r="F83" s="11"/>
      <c r="G83" s="11"/>
      <c r="H83" s="12"/>
      <c r="I83" s="11"/>
      <c r="J83" s="11"/>
      <c r="K83" s="11"/>
      <c r="L83" s="11"/>
      <c r="M83" s="11"/>
      <c r="N83" s="13"/>
      <c r="O83" s="11"/>
      <c r="P83" s="11"/>
      <c r="Q83" s="11"/>
      <c r="R83" s="11"/>
      <c r="S83" s="11"/>
    </row>
    <row r="84" spans="2:19" ht="12.75" customHeight="1">
      <c r="B84" s="11"/>
      <c r="C84" s="12"/>
      <c r="D84" s="11"/>
      <c r="E84" s="11"/>
      <c r="F84" s="11"/>
      <c r="G84" s="11"/>
      <c r="H84" s="12"/>
      <c r="I84" s="11"/>
      <c r="J84" s="11"/>
      <c r="K84" s="11"/>
      <c r="L84" s="11"/>
      <c r="M84" s="11"/>
      <c r="N84" s="13"/>
      <c r="O84" s="11"/>
      <c r="P84" s="11"/>
      <c r="Q84" s="11"/>
      <c r="R84" s="11"/>
      <c r="S84" s="11"/>
    </row>
  </sheetData>
  <sheetProtection/>
  <mergeCells count="10">
    <mergeCell ref="H1:M1"/>
    <mergeCell ref="H4:M4"/>
    <mergeCell ref="J3:K3"/>
    <mergeCell ref="H2:M2"/>
    <mergeCell ref="D70:E70"/>
    <mergeCell ref="B72:S72"/>
    <mergeCell ref="B71:I71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1" manualBreakCount="1">
    <brk id="3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2019-01-31T11:35:35Z</cp:lastPrinted>
  <dcterms:created xsi:type="dcterms:W3CDTF">2010-10-04T10:20:09Z</dcterms:created>
  <dcterms:modified xsi:type="dcterms:W3CDTF">2019-01-31T11:36:55Z</dcterms:modified>
  <cp:category/>
  <cp:version/>
  <cp:contentType/>
  <cp:contentStatus/>
</cp:coreProperties>
</file>