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8" i="1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<sst xmlns="http://schemas.openxmlformats.org/spreadsheetml/2006/main" count="262" uniqueCount="69">
  <si>
    <t>Полученные денежные средства 
Выборы депутатов Муниципального Совета городского поселения Углич четвертого созыва</t>
  </si>
  <si>
    <t>Фонд (номер счета)</t>
  </si>
  <si>
    <t>Владелец фонда</t>
  </si>
  <si>
    <t>Плательщик</t>
  </si>
  <si>
    <t>Дата платежа</t>
  </si>
  <si>
    <t>Фактическая сумма платежа</t>
  </si>
  <si>
    <t>Назначение платежа</t>
  </si>
  <si>
    <t>Состояние платежа</t>
  </si>
  <si>
    <t>Банк</t>
  </si>
  <si>
    <t>Единица ТВД</t>
  </si>
  <si>
    <t>40810810977039000105</t>
  </si>
  <si>
    <t>Батошкин Валерий Владимирович, 24.03.1963</t>
  </si>
  <si>
    <t>Собств. ср. канд-та</t>
  </si>
  <si>
    <t>Правомерный платеж</t>
  </si>
  <si>
    <t>Ярославское отделение ДО №17/0279 ПАО "Сбербанк России"</t>
  </si>
  <si>
    <t>Округ №2</t>
  </si>
  <si>
    <t>40810810277039000216</t>
  </si>
  <si>
    <t>Васильев Андрей Анатольевич, 23.03.1979</t>
  </si>
  <si>
    <t>Округ №4</t>
  </si>
  <si>
    <t>40810810677039000214</t>
  </si>
  <si>
    <t>Вересова Юлия Сергеевна, 10.04.1986</t>
  </si>
  <si>
    <t>Округ №1</t>
  </si>
  <si>
    <t>40810810477039000142</t>
  </si>
  <si>
    <t>Голубев Александр Вячеславович, 10.08.1970</t>
  </si>
  <si>
    <t>40810810877039000140</t>
  </si>
  <si>
    <t>Гулькович Руслан Болеславович, 03.03.1972</t>
  </si>
  <si>
    <t>40810810477039000113</t>
  </si>
  <si>
    <t>Давыдова Лариса Валентиновна, 10.07.1972</t>
  </si>
  <si>
    <t>Округ №3</t>
  </si>
  <si>
    <t>40810810477039000090</t>
  </si>
  <si>
    <t>Дгебуадзе Любовь Ивановна, 15.09.1956</t>
  </si>
  <si>
    <t>40810810677039000117</t>
  </si>
  <si>
    <t>Еремеев Николай Васильевич, 01.03.1962</t>
  </si>
  <si>
    <t>40810810377039000093</t>
  </si>
  <si>
    <t>Зыков Владимир Александрович, 18.01.1972</t>
  </si>
  <si>
    <t>40810810077039000144</t>
  </si>
  <si>
    <t>Ильин Дмитрий Викторович, 01.12.1971</t>
  </si>
  <si>
    <t>40810810377039000129</t>
  </si>
  <si>
    <t>Капралова Ирина Львовна, 18.07.1970</t>
  </si>
  <si>
    <t>40810810877039000108</t>
  </si>
  <si>
    <t>Кондрашова Оксана Андреевна, 25.03.1998</t>
  </si>
  <si>
    <t>40810810377039000132</t>
  </si>
  <si>
    <t>Кривов Михаил Вячеславович, 07.02.1972</t>
  </si>
  <si>
    <t>40810810977039000082</t>
  </si>
  <si>
    <t>Курешов Андрей Викторович, 10.11.1976</t>
  </si>
  <si>
    <t>40810810177039000112</t>
  </si>
  <si>
    <t>Лавренко Николай Леонидович, 21.03.1960</t>
  </si>
  <si>
    <t>40810810077039000092</t>
  </si>
  <si>
    <t>Макаров Алексей Викторович, 22.03.1976</t>
  </si>
  <si>
    <t>40810810577039000123</t>
  </si>
  <si>
    <t>Макарова Нина Владимировна, 28.06.1955</t>
  </si>
  <si>
    <t>40810810477039000100</t>
  </si>
  <si>
    <t>Мишустин Алексей Вячеславович, 17.12.1976</t>
  </si>
  <si>
    <t>40810810777039000114</t>
  </si>
  <si>
    <t>Мусинов Валерий Сергеевич, 25.05.1972</t>
  </si>
  <si>
    <t>40810810577039000107</t>
  </si>
  <si>
    <t>Новиков Иван Александрович, 25.03.1986</t>
  </si>
  <si>
    <t>40810810777039000091</t>
  </si>
  <si>
    <t>Оганесян Армен Каренович, 16.04.1984</t>
  </si>
  <si>
    <t>40810810477039000087</t>
  </si>
  <si>
    <t>Ражев Андрей Вячеславович, 17.05.1966</t>
  </si>
  <si>
    <t>40810810777039000101</t>
  </si>
  <si>
    <t>Романова Любовь Анатольевна, 24.09.1961</t>
  </si>
  <si>
    <t>40810810777039000088</t>
  </si>
  <si>
    <t>Смагин Олег Владимирович, 03.07.1970</t>
  </si>
  <si>
    <t>40810810177039000109</t>
  </si>
  <si>
    <t>Суровежина Светлана Львовна, 02.04.1972</t>
  </si>
  <si>
    <t>40810810677039000094</t>
  </si>
  <si>
    <t>Чванова Наталья Викторовна, 03.06.1979</t>
  </si>
</sst>
</file>

<file path=xl/styles.xml><?xml version="1.0" encoding="utf-8"?>
<styleSheet xmlns="http://schemas.openxmlformats.org/spreadsheetml/2006/main">
  <numFmts count="1">
    <numFmt numFmtId="164" formatCode="00"/>
  </numFmts>
  <fonts count="4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19" workbookViewId="0">
      <selection activeCell="F24" sqref="F24"/>
    </sheetView>
  </sheetViews>
  <sheetFormatPr defaultRowHeight="15"/>
  <cols>
    <col min="1" max="1" width="3.7109375" customWidth="1"/>
    <col min="2" max="2" width="18.7109375" customWidth="1"/>
    <col min="3" max="3" width="16.7109375" customWidth="1"/>
    <col min="4" max="4" width="12.7109375" customWidth="1"/>
    <col min="5" max="5" width="13.7109375" customWidth="1"/>
    <col min="6" max="6" width="25.7109375" customWidth="1"/>
    <col min="7" max="9" width="18.7109375" customWidth="1"/>
    <col min="10" max="10" width="12" customWidth="1"/>
  </cols>
  <sheetData>
    <row r="1" spans="1:10" ht="2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 ht="31.5">
      <c r="A3" s="3">
        <v>1</v>
      </c>
      <c r="B3" s="5" t="s">
        <v>10</v>
      </c>
      <c r="C3" s="5" t="s">
        <v>11</v>
      </c>
      <c r="D3" s="5" t="s">
        <v>11</v>
      </c>
      <c r="E3" s="6">
        <f>DATE(2017,8,8)</f>
        <v>42955</v>
      </c>
      <c r="F3" s="7">
        <v>6000</v>
      </c>
      <c r="G3" s="5" t="s">
        <v>12</v>
      </c>
      <c r="H3" s="5" t="s">
        <v>13</v>
      </c>
      <c r="I3" s="5" t="s">
        <v>14</v>
      </c>
      <c r="J3" s="5" t="s">
        <v>15</v>
      </c>
    </row>
    <row r="4" spans="1:10" ht="31.5">
      <c r="A4" s="3">
        <v>2</v>
      </c>
      <c r="B4" s="5" t="s">
        <v>10</v>
      </c>
      <c r="C4" s="5" t="s">
        <v>11</v>
      </c>
      <c r="D4" s="5" t="s">
        <v>11</v>
      </c>
      <c r="E4" s="6">
        <f>DATE(2017,9,4)</f>
        <v>42982</v>
      </c>
      <c r="F4" s="7">
        <v>12000</v>
      </c>
      <c r="G4" s="5" t="s">
        <v>12</v>
      </c>
      <c r="H4" s="5" t="s">
        <v>13</v>
      </c>
      <c r="I4" s="5" t="s">
        <v>14</v>
      </c>
      <c r="J4" s="5" t="s">
        <v>15</v>
      </c>
    </row>
    <row r="5" spans="1:10" ht="31.5">
      <c r="A5" s="3">
        <v>3</v>
      </c>
      <c r="B5" s="5" t="s">
        <v>16</v>
      </c>
      <c r="C5" s="5" t="s">
        <v>17</v>
      </c>
      <c r="D5" s="5" t="s">
        <v>17</v>
      </c>
      <c r="E5" s="6">
        <f>DATE(2017,8,8)</f>
        <v>42955</v>
      </c>
      <c r="F5" s="7">
        <v>5000</v>
      </c>
      <c r="G5" s="5" t="s">
        <v>12</v>
      </c>
      <c r="H5" s="5" t="s">
        <v>13</v>
      </c>
      <c r="I5" s="5" t="s">
        <v>14</v>
      </c>
      <c r="J5" s="5" t="s">
        <v>18</v>
      </c>
    </row>
    <row r="6" spans="1:10" ht="31.5">
      <c r="A6" s="3">
        <v>4</v>
      </c>
      <c r="B6" s="5" t="s">
        <v>19</v>
      </c>
      <c r="C6" s="5" t="s">
        <v>20</v>
      </c>
      <c r="D6" s="5" t="s">
        <v>20</v>
      </c>
      <c r="E6" s="6">
        <f>DATE(2017,8,15)</f>
        <v>42962</v>
      </c>
      <c r="F6" s="7">
        <v>7500</v>
      </c>
      <c r="G6" s="5" t="s">
        <v>12</v>
      </c>
      <c r="H6" s="5" t="s">
        <v>13</v>
      </c>
      <c r="I6" s="5" t="s">
        <v>14</v>
      </c>
      <c r="J6" s="5" t="s">
        <v>21</v>
      </c>
    </row>
    <row r="7" spans="1:10" ht="31.5">
      <c r="A7" s="3">
        <v>5</v>
      </c>
      <c r="B7" s="5" t="s">
        <v>19</v>
      </c>
      <c r="C7" s="5" t="s">
        <v>20</v>
      </c>
      <c r="D7" s="5" t="s">
        <v>20</v>
      </c>
      <c r="E7" s="6">
        <f>DATE(2017,8,17)</f>
        <v>42964</v>
      </c>
      <c r="F7" s="7">
        <v>1000</v>
      </c>
      <c r="G7" s="5" t="s">
        <v>12</v>
      </c>
      <c r="H7" s="5" t="s">
        <v>13</v>
      </c>
      <c r="I7" s="5" t="s">
        <v>14</v>
      </c>
      <c r="J7" s="5" t="s">
        <v>21</v>
      </c>
    </row>
    <row r="8" spans="1:10" ht="31.5">
      <c r="A8" s="3">
        <v>6</v>
      </c>
      <c r="B8" s="5" t="s">
        <v>19</v>
      </c>
      <c r="C8" s="5" t="s">
        <v>20</v>
      </c>
      <c r="D8" s="5" t="s">
        <v>20</v>
      </c>
      <c r="E8" s="6">
        <f>DATE(2017,8,22)</f>
        <v>42969</v>
      </c>
      <c r="F8" s="7">
        <v>7000</v>
      </c>
      <c r="G8" s="5" t="s">
        <v>12</v>
      </c>
      <c r="H8" s="5" t="s">
        <v>13</v>
      </c>
      <c r="I8" s="5" t="s">
        <v>14</v>
      </c>
      <c r="J8" s="5" t="s">
        <v>21</v>
      </c>
    </row>
    <row r="9" spans="1:10" ht="42">
      <c r="A9" s="3">
        <v>7</v>
      </c>
      <c r="B9" s="5" t="s">
        <v>22</v>
      </c>
      <c r="C9" s="5" t="s">
        <v>23</v>
      </c>
      <c r="D9" s="5" t="s">
        <v>23</v>
      </c>
      <c r="E9" s="6">
        <f>DATE(2017,8,8)</f>
        <v>42955</v>
      </c>
      <c r="F9" s="7">
        <v>5000</v>
      </c>
      <c r="G9" s="5" t="s">
        <v>12</v>
      </c>
      <c r="H9" s="5" t="s">
        <v>13</v>
      </c>
      <c r="I9" s="5" t="s">
        <v>14</v>
      </c>
      <c r="J9" s="5" t="s">
        <v>18</v>
      </c>
    </row>
    <row r="10" spans="1:10" ht="42">
      <c r="A10" s="3">
        <v>8</v>
      </c>
      <c r="B10" s="5" t="s">
        <v>22</v>
      </c>
      <c r="C10" s="5" t="s">
        <v>23</v>
      </c>
      <c r="D10" s="5" t="s">
        <v>23</v>
      </c>
      <c r="E10" s="6">
        <f>DATE(2017,8,24)</f>
        <v>42971</v>
      </c>
      <c r="F10" s="7">
        <v>2800</v>
      </c>
      <c r="G10" s="5" t="s">
        <v>12</v>
      </c>
      <c r="H10" s="5" t="s">
        <v>13</v>
      </c>
      <c r="I10" s="5" t="s">
        <v>14</v>
      </c>
      <c r="J10" s="5" t="s">
        <v>18</v>
      </c>
    </row>
    <row r="11" spans="1:10" ht="31.5">
      <c r="A11" s="3">
        <v>9</v>
      </c>
      <c r="B11" s="5" t="s">
        <v>24</v>
      </c>
      <c r="C11" s="5" t="s">
        <v>25</v>
      </c>
      <c r="D11" s="5" t="s">
        <v>25</v>
      </c>
      <c r="E11" s="6">
        <f>DATE(2017,8,8)</f>
        <v>42955</v>
      </c>
      <c r="F11" s="7">
        <v>5000</v>
      </c>
      <c r="G11" s="5" t="s">
        <v>12</v>
      </c>
      <c r="H11" s="5" t="s">
        <v>13</v>
      </c>
      <c r="I11" s="5" t="s">
        <v>14</v>
      </c>
      <c r="J11" s="5" t="s">
        <v>18</v>
      </c>
    </row>
    <row r="12" spans="1:10" ht="31.5">
      <c r="A12" s="3">
        <v>10</v>
      </c>
      <c r="B12" s="5" t="s">
        <v>24</v>
      </c>
      <c r="C12" s="5" t="s">
        <v>25</v>
      </c>
      <c r="D12" s="5" t="s">
        <v>25</v>
      </c>
      <c r="E12" s="6">
        <f>DATE(2017,8,28)</f>
        <v>42975</v>
      </c>
      <c r="F12" s="7">
        <v>2800</v>
      </c>
      <c r="G12" s="5" t="s">
        <v>12</v>
      </c>
      <c r="H12" s="5" t="s">
        <v>13</v>
      </c>
      <c r="I12" s="5" t="s">
        <v>14</v>
      </c>
      <c r="J12" s="5" t="s">
        <v>18</v>
      </c>
    </row>
    <row r="13" spans="1:10" ht="31.5">
      <c r="A13" s="3">
        <v>11</v>
      </c>
      <c r="B13" s="5" t="s">
        <v>26</v>
      </c>
      <c r="C13" s="5" t="s">
        <v>27</v>
      </c>
      <c r="D13" s="5" t="s">
        <v>27</v>
      </c>
      <c r="E13" s="6">
        <f>DATE(2017,8,8)</f>
        <v>42955</v>
      </c>
      <c r="F13" s="7">
        <v>6000</v>
      </c>
      <c r="G13" s="5" t="s">
        <v>12</v>
      </c>
      <c r="H13" s="5" t="s">
        <v>13</v>
      </c>
      <c r="I13" s="5" t="s">
        <v>14</v>
      </c>
      <c r="J13" s="5" t="s">
        <v>28</v>
      </c>
    </row>
    <row r="14" spans="1:10" ht="31.5">
      <c r="A14" s="3">
        <v>12</v>
      </c>
      <c r="B14" s="5" t="s">
        <v>29</v>
      </c>
      <c r="C14" s="5" t="s">
        <v>30</v>
      </c>
      <c r="D14" s="5" t="s">
        <v>30</v>
      </c>
      <c r="E14" s="6">
        <f>DATE(2017,8,8)</f>
        <v>42955</v>
      </c>
      <c r="F14" s="7">
        <v>6000</v>
      </c>
      <c r="G14" s="5" t="s">
        <v>12</v>
      </c>
      <c r="H14" s="5" t="s">
        <v>13</v>
      </c>
      <c r="I14" s="5" t="s">
        <v>14</v>
      </c>
      <c r="J14" s="5" t="s">
        <v>15</v>
      </c>
    </row>
    <row r="15" spans="1:10" ht="31.5">
      <c r="A15" s="3">
        <v>13</v>
      </c>
      <c r="B15" s="5" t="s">
        <v>31</v>
      </c>
      <c r="C15" s="5" t="s">
        <v>32</v>
      </c>
      <c r="D15" s="5" t="s">
        <v>32</v>
      </c>
      <c r="E15" s="6">
        <f>DATE(2017,8,11)</f>
        <v>42958</v>
      </c>
      <c r="F15" s="7">
        <v>6000</v>
      </c>
      <c r="G15" s="5" t="s">
        <v>12</v>
      </c>
      <c r="H15" s="5" t="s">
        <v>13</v>
      </c>
      <c r="I15" s="5" t="s">
        <v>14</v>
      </c>
      <c r="J15" s="5" t="s">
        <v>15</v>
      </c>
    </row>
    <row r="16" spans="1:10" ht="31.5">
      <c r="A16" s="3">
        <v>14</v>
      </c>
      <c r="B16" s="5" t="s">
        <v>33</v>
      </c>
      <c r="C16" s="5" t="s">
        <v>34</v>
      </c>
      <c r="D16" s="5" t="s">
        <v>34</v>
      </c>
      <c r="E16" s="6">
        <f>DATE(2017,8,8)</f>
        <v>42955</v>
      </c>
      <c r="F16" s="7">
        <v>6000</v>
      </c>
      <c r="G16" s="5" t="s">
        <v>12</v>
      </c>
      <c r="H16" s="5" t="s">
        <v>13</v>
      </c>
      <c r="I16" s="5" t="s">
        <v>14</v>
      </c>
      <c r="J16" s="5" t="s">
        <v>18</v>
      </c>
    </row>
    <row r="17" spans="1:10" ht="31.5">
      <c r="A17" s="3">
        <v>15</v>
      </c>
      <c r="B17" s="5" t="s">
        <v>35</v>
      </c>
      <c r="C17" s="5" t="s">
        <v>36</v>
      </c>
      <c r="D17" s="5" t="s">
        <v>36</v>
      </c>
      <c r="E17" s="6">
        <f>DATE(2017,8,29)</f>
        <v>42976</v>
      </c>
      <c r="F17" s="7">
        <v>5000</v>
      </c>
      <c r="G17" s="5" t="s">
        <v>12</v>
      </c>
      <c r="H17" s="5" t="s">
        <v>13</v>
      </c>
      <c r="I17" s="5" t="s">
        <v>14</v>
      </c>
      <c r="J17" s="5" t="s">
        <v>21</v>
      </c>
    </row>
    <row r="18" spans="1:10" ht="31.5">
      <c r="A18" s="3">
        <v>16</v>
      </c>
      <c r="B18" s="5" t="s">
        <v>37</v>
      </c>
      <c r="C18" s="5" t="s">
        <v>38</v>
      </c>
      <c r="D18" s="5" t="s">
        <v>38</v>
      </c>
      <c r="E18" s="6">
        <f>DATE(2017,8,8)</f>
        <v>42955</v>
      </c>
      <c r="F18" s="7">
        <v>6000</v>
      </c>
      <c r="G18" s="5" t="s">
        <v>12</v>
      </c>
      <c r="H18" s="5" t="s">
        <v>13</v>
      </c>
      <c r="I18" s="5" t="s">
        <v>14</v>
      </c>
      <c r="J18" s="5" t="s">
        <v>28</v>
      </c>
    </row>
    <row r="19" spans="1:10" ht="42">
      <c r="A19" s="3">
        <v>17</v>
      </c>
      <c r="B19" s="5" t="s">
        <v>39</v>
      </c>
      <c r="C19" s="5" t="s">
        <v>40</v>
      </c>
      <c r="D19" s="5" t="s">
        <v>40</v>
      </c>
      <c r="E19" s="6">
        <f>DATE(2017,8,8)</f>
        <v>42955</v>
      </c>
      <c r="F19" s="7">
        <v>4000</v>
      </c>
      <c r="G19" s="5" t="s">
        <v>12</v>
      </c>
      <c r="H19" s="5" t="s">
        <v>13</v>
      </c>
      <c r="I19" s="5" t="s">
        <v>14</v>
      </c>
      <c r="J19" s="5" t="s">
        <v>18</v>
      </c>
    </row>
    <row r="20" spans="1:10" ht="42">
      <c r="A20" s="3">
        <v>18</v>
      </c>
      <c r="B20" s="5" t="s">
        <v>39</v>
      </c>
      <c r="C20" s="5" t="s">
        <v>40</v>
      </c>
      <c r="D20" s="5" t="s">
        <v>40</v>
      </c>
      <c r="E20" s="6">
        <f>DATE(2017,8,10)</f>
        <v>42957</v>
      </c>
      <c r="F20" s="7">
        <v>300</v>
      </c>
      <c r="G20" s="5" t="s">
        <v>12</v>
      </c>
      <c r="H20" s="5" t="s">
        <v>13</v>
      </c>
      <c r="I20" s="5" t="s">
        <v>14</v>
      </c>
      <c r="J20" s="5" t="s">
        <v>18</v>
      </c>
    </row>
    <row r="21" spans="1:10" ht="42">
      <c r="A21" s="3">
        <v>19</v>
      </c>
      <c r="B21" s="5" t="s">
        <v>39</v>
      </c>
      <c r="C21" s="5" t="s">
        <v>40</v>
      </c>
      <c r="D21" s="5" t="s">
        <v>40</v>
      </c>
      <c r="E21" s="6">
        <f>DATE(2017,8,21)</f>
        <v>42968</v>
      </c>
      <c r="F21" s="7">
        <v>2500</v>
      </c>
      <c r="G21" s="5" t="s">
        <v>12</v>
      </c>
      <c r="H21" s="5" t="s">
        <v>13</v>
      </c>
      <c r="I21" s="5" t="s">
        <v>14</v>
      </c>
      <c r="J21" s="5" t="s">
        <v>18</v>
      </c>
    </row>
    <row r="22" spans="1:10" ht="31.5">
      <c r="A22" s="3">
        <v>20</v>
      </c>
      <c r="B22" s="5" t="s">
        <v>41</v>
      </c>
      <c r="C22" s="5" t="s">
        <v>42</v>
      </c>
      <c r="D22" s="5" t="s">
        <v>42</v>
      </c>
      <c r="E22" s="6">
        <f>DATE(2017,8,9)</f>
        <v>42956</v>
      </c>
      <c r="F22" s="7">
        <v>6000</v>
      </c>
      <c r="G22" s="5" t="s">
        <v>12</v>
      </c>
      <c r="H22" s="5" t="s">
        <v>13</v>
      </c>
      <c r="I22" s="5" t="s">
        <v>14</v>
      </c>
      <c r="J22" s="5" t="s">
        <v>21</v>
      </c>
    </row>
    <row r="23" spans="1:10" ht="31.5">
      <c r="A23" s="3">
        <v>21</v>
      </c>
      <c r="B23" s="5" t="s">
        <v>43</v>
      </c>
      <c r="C23" s="5" t="s">
        <v>44</v>
      </c>
      <c r="D23" s="5" t="s">
        <v>44</v>
      </c>
      <c r="E23" s="6">
        <f>DATE(2017,8,9)</f>
        <v>42956</v>
      </c>
      <c r="F23" s="7">
        <v>10000</v>
      </c>
      <c r="G23" s="5" t="s">
        <v>12</v>
      </c>
      <c r="H23" s="5" t="s">
        <v>13</v>
      </c>
      <c r="I23" s="5" t="s">
        <v>14</v>
      </c>
      <c r="J23" s="5" t="s">
        <v>18</v>
      </c>
    </row>
    <row r="24" spans="1:10" ht="31.5">
      <c r="A24" s="3">
        <v>22</v>
      </c>
      <c r="B24" s="5" t="s">
        <v>43</v>
      </c>
      <c r="C24" s="5" t="s">
        <v>44</v>
      </c>
      <c r="D24" s="5" t="s">
        <v>44</v>
      </c>
      <c r="E24" s="6">
        <f>DATE(2017,8,29)</f>
        <v>42976</v>
      </c>
      <c r="F24" s="7">
        <v>11070</v>
      </c>
      <c r="G24" s="5" t="s">
        <v>12</v>
      </c>
      <c r="H24" s="5" t="s">
        <v>13</v>
      </c>
      <c r="I24" s="5" t="s">
        <v>14</v>
      </c>
      <c r="J24" s="5" t="s">
        <v>18</v>
      </c>
    </row>
    <row r="25" spans="1:10" ht="31.5">
      <c r="A25" s="3">
        <v>23</v>
      </c>
      <c r="B25" s="5" t="s">
        <v>45</v>
      </c>
      <c r="C25" s="5" t="s">
        <v>46</v>
      </c>
      <c r="D25" s="5" t="s">
        <v>46</v>
      </c>
      <c r="E25" s="6">
        <f>DATE(2017,8,9)</f>
        <v>42956</v>
      </c>
      <c r="F25" s="7">
        <v>4000</v>
      </c>
      <c r="G25" s="5" t="s">
        <v>12</v>
      </c>
      <c r="H25" s="5" t="s">
        <v>13</v>
      </c>
      <c r="I25" s="5" t="s">
        <v>14</v>
      </c>
      <c r="J25" s="5" t="s">
        <v>21</v>
      </c>
    </row>
    <row r="26" spans="1:10" ht="31.5">
      <c r="A26" s="3">
        <v>24</v>
      </c>
      <c r="B26" s="5" t="s">
        <v>45</v>
      </c>
      <c r="C26" s="5" t="s">
        <v>46</v>
      </c>
      <c r="D26" s="5" t="s">
        <v>46</v>
      </c>
      <c r="E26" s="6">
        <f>DATE(2017,8,11)</f>
        <v>42958</v>
      </c>
      <c r="F26" s="7">
        <v>240</v>
      </c>
      <c r="G26" s="5" t="s">
        <v>12</v>
      </c>
      <c r="H26" s="5" t="s">
        <v>13</v>
      </c>
      <c r="I26" s="5" t="s">
        <v>14</v>
      </c>
      <c r="J26" s="5" t="s">
        <v>21</v>
      </c>
    </row>
    <row r="27" spans="1:10" ht="31.5">
      <c r="A27" s="3">
        <v>25</v>
      </c>
      <c r="B27" s="5" t="s">
        <v>47</v>
      </c>
      <c r="C27" s="5" t="s">
        <v>48</v>
      </c>
      <c r="D27" s="5" t="s">
        <v>48</v>
      </c>
      <c r="E27" s="6">
        <f>DATE(2017,8,8)</f>
        <v>42955</v>
      </c>
      <c r="F27" s="7">
        <v>6000</v>
      </c>
      <c r="G27" s="5" t="s">
        <v>12</v>
      </c>
      <c r="H27" s="5" t="s">
        <v>13</v>
      </c>
      <c r="I27" s="5" t="s">
        <v>14</v>
      </c>
      <c r="J27" s="5" t="s">
        <v>21</v>
      </c>
    </row>
    <row r="28" spans="1:10" ht="31.5">
      <c r="A28" s="3">
        <v>26</v>
      </c>
      <c r="B28" s="5" t="s">
        <v>49</v>
      </c>
      <c r="C28" s="5" t="s">
        <v>50</v>
      </c>
      <c r="D28" s="5" t="s">
        <v>50</v>
      </c>
      <c r="E28" s="6">
        <f>DATE(2017,8,9)</f>
        <v>42956</v>
      </c>
      <c r="F28" s="7">
        <v>6000</v>
      </c>
      <c r="G28" s="5" t="s">
        <v>12</v>
      </c>
      <c r="H28" s="5" t="s">
        <v>13</v>
      </c>
      <c r="I28" s="5" t="s">
        <v>14</v>
      </c>
      <c r="J28" s="5" t="s">
        <v>28</v>
      </c>
    </row>
    <row r="29" spans="1:10" ht="42">
      <c r="A29" s="3">
        <v>27</v>
      </c>
      <c r="B29" s="5" t="s">
        <v>51</v>
      </c>
      <c r="C29" s="5" t="s">
        <v>52</v>
      </c>
      <c r="D29" s="5" t="s">
        <v>52</v>
      </c>
      <c r="E29" s="6">
        <f>DATE(2017,8,8)</f>
        <v>42955</v>
      </c>
      <c r="F29" s="7">
        <v>4000</v>
      </c>
      <c r="G29" s="5" t="s">
        <v>12</v>
      </c>
      <c r="H29" s="5" t="s">
        <v>13</v>
      </c>
      <c r="I29" s="5" t="s">
        <v>14</v>
      </c>
      <c r="J29" s="5" t="s">
        <v>18</v>
      </c>
    </row>
    <row r="30" spans="1:10" ht="42">
      <c r="A30" s="3">
        <v>28</v>
      </c>
      <c r="B30" s="5" t="s">
        <v>51</v>
      </c>
      <c r="C30" s="5" t="s">
        <v>52</v>
      </c>
      <c r="D30" s="5" t="s">
        <v>52</v>
      </c>
      <c r="E30" s="6">
        <f>DATE(2017,8,14)</f>
        <v>42961</v>
      </c>
      <c r="F30" s="7">
        <v>240</v>
      </c>
      <c r="G30" s="5" t="s">
        <v>12</v>
      </c>
      <c r="H30" s="5" t="s">
        <v>13</v>
      </c>
      <c r="I30" s="5" t="s">
        <v>14</v>
      </c>
      <c r="J30" s="5" t="s">
        <v>18</v>
      </c>
    </row>
    <row r="31" spans="1:10" ht="31.5">
      <c r="A31" s="3">
        <v>29</v>
      </c>
      <c r="B31" s="5" t="s">
        <v>53</v>
      </c>
      <c r="C31" s="5" t="s">
        <v>54</v>
      </c>
      <c r="D31" s="5" t="s">
        <v>54</v>
      </c>
      <c r="E31" s="6">
        <f>DATE(2017,8,8)</f>
        <v>42955</v>
      </c>
      <c r="F31" s="7">
        <v>6000</v>
      </c>
      <c r="G31" s="5" t="s">
        <v>12</v>
      </c>
      <c r="H31" s="5" t="s">
        <v>13</v>
      </c>
      <c r="I31" s="5" t="s">
        <v>14</v>
      </c>
      <c r="J31" s="5" t="s">
        <v>18</v>
      </c>
    </row>
    <row r="32" spans="1:10" ht="31.5">
      <c r="A32" s="3">
        <v>30</v>
      </c>
      <c r="B32" s="5" t="s">
        <v>55</v>
      </c>
      <c r="C32" s="5" t="s">
        <v>56</v>
      </c>
      <c r="D32" s="5" t="s">
        <v>56</v>
      </c>
      <c r="E32" s="6">
        <f>DATE(2017,8,8)</f>
        <v>42955</v>
      </c>
      <c r="F32" s="7">
        <v>6000</v>
      </c>
      <c r="G32" s="5" t="s">
        <v>12</v>
      </c>
      <c r="H32" s="5" t="s">
        <v>13</v>
      </c>
      <c r="I32" s="5" t="s">
        <v>14</v>
      </c>
      <c r="J32" s="5" t="s">
        <v>28</v>
      </c>
    </row>
    <row r="33" spans="1:10" ht="31.5">
      <c r="A33" s="3">
        <v>31</v>
      </c>
      <c r="B33" s="5" t="s">
        <v>57</v>
      </c>
      <c r="C33" s="5" t="s">
        <v>58</v>
      </c>
      <c r="D33" s="5" t="s">
        <v>58</v>
      </c>
      <c r="E33" s="6">
        <f>DATE(2017,8,8)</f>
        <v>42955</v>
      </c>
      <c r="F33" s="7">
        <v>6000</v>
      </c>
      <c r="G33" s="5" t="s">
        <v>12</v>
      </c>
      <c r="H33" s="5" t="s">
        <v>13</v>
      </c>
      <c r="I33" s="5" t="s">
        <v>14</v>
      </c>
      <c r="J33" s="5" t="s">
        <v>21</v>
      </c>
    </row>
    <row r="34" spans="1:10" ht="31.5">
      <c r="A34" s="3">
        <v>32</v>
      </c>
      <c r="B34" s="5" t="s">
        <v>59</v>
      </c>
      <c r="C34" s="5" t="s">
        <v>60</v>
      </c>
      <c r="D34" s="5" t="s">
        <v>60</v>
      </c>
      <c r="E34" s="6">
        <f>DATE(2017,8,11)</f>
        <v>42958</v>
      </c>
      <c r="F34" s="7">
        <v>6000</v>
      </c>
      <c r="G34" s="5" t="s">
        <v>12</v>
      </c>
      <c r="H34" s="5" t="s">
        <v>13</v>
      </c>
      <c r="I34" s="5" t="s">
        <v>14</v>
      </c>
      <c r="J34" s="5" t="s">
        <v>21</v>
      </c>
    </row>
    <row r="35" spans="1:10" ht="31.5">
      <c r="A35" s="3">
        <v>33</v>
      </c>
      <c r="B35" s="5" t="s">
        <v>61</v>
      </c>
      <c r="C35" s="5" t="s">
        <v>62</v>
      </c>
      <c r="D35" s="5" t="s">
        <v>62</v>
      </c>
      <c r="E35" s="6">
        <f>DATE(2017,8,8)</f>
        <v>42955</v>
      </c>
      <c r="F35" s="7">
        <v>6000</v>
      </c>
      <c r="G35" s="5" t="s">
        <v>12</v>
      </c>
      <c r="H35" s="5" t="s">
        <v>13</v>
      </c>
      <c r="I35" s="5" t="s">
        <v>14</v>
      </c>
      <c r="J35" s="5" t="s">
        <v>15</v>
      </c>
    </row>
    <row r="36" spans="1:10" ht="31.5">
      <c r="A36" s="3">
        <v>34</v>
      </c>
      <c r="B36" s="5" t="s">
        <v>63</v>
      </c>
      <c r="C36" s="5" t="s">
        <v>64</v>
      </c>
      <c r="D36" s="5" t="s">
        <v>64</v>
      </c>
      <c r="E36" s="6">
        <f>DATE(2017,8,10)</f>
        <v>42957</v>
      </c>
      <c r="F36" s="7">
        <v>6000</v>
      </c>
      <c r="G36" s="5" t="s">
        <v>12</v>
      </c>
      <c r="H36" s="5" t="s">
        <v>13</v>
      </c>
      <c r="I36" s="5" t="s">
        <v>14</v>
      </c>
      <c r="J36" s="5" t="s">
        <v>15</v>
      </c>
    </row>
    <row r="37" spans="1:10" ht="42">
      <c r="A37" s="3">
        <v>35</v>
      </c>
      <c r="B37" s="5" t="s">
        <v>65</v>
      </c>
      <c r="C37" s="5" t="s">
        <v>66</v>
      </c>
      <c r="D37" s="5" t="s">
        <v>66</v>
      </c>
      <c r="E37" s="6">
        <f>DATE(2017,8,9)</f>
        <v>42956</v>
      </c>
      <c r="F37" s="7">
        <v>6000</v>
      </c>
      <c r="G37" s="5" t="s">
        <v>12</v>
      </c>
      <c r="H37" s="5" t="s">
        <v>13</v>
      </c>
      <c r="I37" s="5" t="s">
        <v>14</v>
      </c>
      <c r="J37" s="5" t="s">
        <v>18</v>
      </c>
    </row>
    <row r="38" spans="1:10" ht="31.5">
      <c r="A38" s="3">
        <v>36</v>
      </c>
      <c r="B38" s="5" t="s">
        <v>67</v>
      </c>
      <c r="C38" s="5" t="s">
        <v>68</v>
      </c>
      <c r="D38" s="5" t="s">
        <v>68</v>
      </c>
      <c r="E38" s="6">
        <f>DATE(2017,8,8)</f>
        <v>42955</v>
      </c>
      <c r="F38" s="7">
        <v>6000</v>
      </c>
      <c r="G38" s="5" t="s">
        <v>12</v>
      </c>
      <c r="H38" s="5" t="s">
        <v>13</v>
      </c>
      <c r="I38" s="5" t="s">
        <v>14</v>
      </c>
      <c r="J38" s="5" t="s">
        <v>28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2017-09-13T13:13:06Z</dcterms:created>
  <dcterms:modified xsi:type="dcterms:W3CDTF">2017-09-13T13:20:59Z</dcterms:modified>
</cp:coreProperties>
</file>