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книга_1'!$B$1:$S$89</definedName>
  </definedNames>
  <calcPr fullCalcOnLoad="1"/>
</workbook>
</file>

<file path=xl/sharedStrings.xml><?xml version="1.0" encoding="utf-8"?>
<sst xmlns="http://schemas.openxmlformats.org/spreadsheetml/2006/main" count="145" uniqueCount="49">
  <si>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</si>
  <si>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</si>
  <si>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</si>
  <si>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</si>
  <si>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</si>
  <si>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</si>
  <si>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</si>
  <si>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</si>
  <si>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</si>
  <si>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</si>
  <si>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</si>
  <si>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</si>
  <si>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</si>
  <si>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</si>
  <si>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</si>
  <si>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</si>
  <si>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</si>
  <si>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</si>
  <si>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</si>
  <si>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</si>
  <si>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</si>
  <si>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</si>
  <si>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</si>
  <si>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</si>
  <si>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</si>
  <si>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</si>
  <si>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</si>
  <si>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</si>
  <si>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</si>
  <si>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</si>
  <si>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</si>
  <si>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</si>
  <si>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</si>
  <si>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</si>
  <si>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</si>
  <si>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</si>
  <si>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</si>
  <si>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исполнитель  тел. (48532) 2-05-50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</si>
  <si>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</si>
  <si>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</si>
  <si>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Зам.главного бухгалтера</t>
  </si>
  <si>
    <t>Е.И.Добривская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</si>
  <si>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</si>
  <si>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</si>
  <si>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</si>
  <si>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</si>
  <si>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на 01.04.2014г</t>
  </si>
  <si>
    <t>март</t>
  </si>
  <si>
    <t>0,00,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</si>
</sst>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8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 applyProtection="1">
      <alignment horizontal="right" wrapText="1"/>
      <protection hidden="1"/>
    </xf>
    <xf numFmtId="2" fontId="8" fillId="24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24" borderId="10" xfId="0" applyNumberFormat="1" applyFont="1" applyFill="1" applyBorder="1" applyAlignment="1" applyProtection="1">
      <alignment wrapText="1"/>
      <protection hidden="1"/>
    </xf>
    <xf numFmtId="2" fontId="8" fillId="24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4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4" borderId="0" xfId="0" applyNumberFormat="1" applyFont="1" applyFill="1" applyBorder="1" applyAlignment="1" applyProtection="1">
      <alignment horizontal="right" wrapText="1"/>
      <protection hidden="1"/>
    </xf>
    <xf numFmtId="2" fontId="8" fillId="24" borderId="0" xfId="0" applyNumberFormat="1" applyFont="1" applyFill="1" applyBorder="1" applyAlignment="1" applyProtection="1">
      <alignment vertical="center" wrapText="1"/>
      <protection hidden="1"/>
    </xf>
    <xf numFmtId="2" fontId="8" fillId="24" borderId="0" xfId="0" applyNumberFormat="1" applyFont="1" applyFill="1" applyBorder="1" applyAlignment="1" applyProtection="1">
      <alignment wrapText="1"/>
      <protection hidden="1"/>
    </xf>
    <xf numFmtId="1" fontId="8" fillId="24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25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2" fontId="8" fillId="0" borderId="13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8" fillId="24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1"/>
  <sheetViews>
    <sheetView tabSelected="1" view="pageBreakPreview" zoomScaleNormal="75" zoomScaleSheetLayoutView="100" zoomScalePageLayoutView="0" workbookViewId="0" topLeftCell="A1">
      <pane xSplit="2" ySplit="7" topLeftCell="C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10" t="s">
        <v>0</v>
      </c>
      <c r="I1" s="110"/>
      <c r="J1" s="110"/>
      <c r="K1" s="110"/>
      <c r="L1" s="110"/>
      <c r="M1" s="110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2" t="s">
        <v>1</v>
      </c>
      <c r="I2" s="112"/>
      <c r="J2" s="112"/>
      <c r="K2" s="112"/>
      <c r="L2" s="112"/>
      <c r="M2" s="112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10" t="s">
        <v>46</v>
      </c>
      <c r="K3" s="110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7" t="s">
        <v>2</v>
      </c>
      <c r="C4" s="106" t="s">
        <v>3</v>
      </c>
      <c r="D4" s="106"/>
      <c r="E4" s="106"/>
      <c r="F4" s="106"/>
      <c r="G4" s="106"/>
      <c r="H4" s="111" t="s">
        <v>4</v>
      </c>
      <c r="I4" s="111"/>
      <c r="J4" s="111"/>
      <c r="K4" s="111"/>
      <c r="L4" s="111"/>
      <c r="M4" s="111"/>
      <c r="N4" s="20"/>
      <c r="O4" s="21" t="s">
        <v>5</v>
      </c>
      <c r="P4" s="21"/>
      <c r="Q4" s="21"/>
      <c r="R4" s="21"/>
      <c r="S4" s="21"/>
    </row>
    <row r="5" spans="2:19" ht="45" customHeight="1">
      <c r="B5" s="107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8" t="s">
        <v>15</v>
      </c>
      <c r="C7" s="109"/>
      <c r="D7" s="109"/>
      <c r="E7" s="109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5" t="s">
        <v>38</v>
      </c>
      <c r="C8" s="79"/>
      <c r="D8" s="32"/>
      <c r="E8" s="32"/>
      <c r="F8" s="79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5" t="s">
        <v>16</v>
      </c>
      <c r="C9" s="79">
        <v>20000000</v>
      </c>
      <c r="D9" s="32"/>
      <c r="E9" s="32"/>
      <c r="F9" s="79"/>
      <c r="G9" s="32">
        <v>0</v>
      </c>
      <c r="H9" s="84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100" t="s">
        <v>44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4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9">
        <v>41677</v>
      </c>
      <c r="C11" s="105">
        <v>20000000</v>
      </c>
      <c r="D11" s="98">
        <v>0</v>
      </c>
      <c r="E11" s="98">
        <v>0</v>
      </c>
      <c r="F11" s="32">
        <v>20000000</v>
      </c>
      <c r="G11" s="32">
        <v>0</v>
      </c>
      <c r="H11" s="84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9">
        <v>41705</v>
      </c>
      <c r="C12" s="105">
        <v>20000000</v>
      </c>
      <c r="D12" s="98">
        <v>0</v>
      </c>
      <c r="E12" s="98">
        <v>0</v>
      </c>
      <c r="F12" s="32">
        <v>20000000</v>
      </c>
      <c r="G12" s="32">
        <v>0</v>
      </c>
      <c r="H12" s="84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86" t="s">
        <v>36</v>
      </c>
      <c r="C13" s="96" t="s">
        <v>18</v>
      </c>
      <c r="D13" s="96">
        <v>0</v>
      </c>
      <c r="E13" s="96">
        <v>0</v>
      </c>
      <c r="F13" s="79">
        <f>C9+D13-E13</f>
        <v>20000000</v>
      </c>
      <c r="G13" s="79">
        <v>0</v>
      </c>
      <c r="H13" s="84">
        <v>0.1</v>
      </c>
      <c r="I13" s="79">
        <v>0</v>
      </c>
      <c r="J13" s="79">
        <f>J10+J11+J12</f>
        <v>323287.68</v>
      </c>
      <c r="K13" s="79">
        <f>K10+K11+K12</f>
        <v>323287.68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32">
        <v>0</v>
      </c>
      <c r="S13" s="32">
        <v>0</v>
      </c>
    </row>
    <row r="14" spans="2:19" s="4" customFormat="1" ht="23.25" customHeight="1">
      <c r="B14" s="116" t="s">
        <v>15</v>
      </c>
      <c r="C14" s="117"/>
      <c r="D14" s="117"/>
      <c r="E14" s="117"/>
      <c r="F14" s="79"/>
      <c r="G14" s="79"/>
      <c r="H14" s="84"/>
      <c r="I14" s="79"/>
      <c r="J14" s="79"/>
      <c r="K14" s="79"/>
      <c r="L14" s="79"/>
      <c r="M14" s="79"/>
      <c r="N14" s="79"/>
      <c r="O14" s="79"/>
      <c r="P14" s="79"/>
      <c r="Q14" s="79"/>
      <c r="R14" s="32"/>
      <c r="S14" s="32"/>
    </row>
    <row r="15" spans="2:19" s="4" customFormat="1" ht="23.25" customHeight="1">
      <c r="B15" s="28" t="s">
        <v>39</v>
      </c>
      <c r="C15" s="29"/>
      <c r="D15" s="29"/>
      <c r="E15" s="29"/>
      <c r="F15" s="32"/>
      <c r="G15" s="32"/>
      <c r="H15" s="37"/>
      <c r="I15" s="32"/>
      <c r="J15" s="32"/>
      <c r="K15" s="32"/>
      <c r="L15" s="32"/>
      <c r="M15" s="32"/>
      <c r="N15" s="32"/>
      <c r="O15" s="32"/>
      <c r="P15" s="32"/>
      <c r="Q15" s="32"/>
      <c r="R15" s="34"/>
      <c r="S15" s="34"/>
    </row>
    <row r="16" spans="2:19" s="4" customFormat="1" ht="23.25" customHeight="1">
      <c r="B16" s="38" t="s">
        <v>16</v>
      </c>
      <c r="C16" s="63">
        <v>27000000</v>
      </c>
      <c r="D16" s="95"/>
      <c r="E16" s="95"/>
      <c r="F16" s="32"/>
      <c r="G16" s="32">
        <v>0</v>
      </c>
      <c r="H16" s="88">
        <v>0.09795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9">
        <v>0</v>
      </c>
      <c r="S16" s="79">
        <v>0</v>
      </c>
    </row>
    <row r="17" spans="2:19" s="4" customFormat="1" ht="23.25" customHeight="1">
      <c r="B17" s="103" t="s">
        <v>44</v>
      </c>
      <c r="C17" s="104">
        <v>27000000</v>
      </c>
      <c r="D17" s="95">
        <v>0</v>
      </c>
      <c r="E17" s="95">
        <v>0</v>
      </c>
      <c r="F17" s="32">
        <v>27000000</v>
      </c>
      <c r="G17" s="32">
        <v>0</v>
      </c>
      <c r="H17" s="88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</row>
    <row r="18" spans="2:19" s="4" customFormat="1" ht="23.25" customHeight="1">
      <c r="B18" s="101">
        <v>41677</v>
      </c>
      <c r="C18" s="63">
        <v>27000000</v>
      </c>
      <c r="D18" s="95">
        <v>0</v>
      </c>
      <c r="E18" s="95">
        <v>0</v>
      </c>
      <c r="F18" s="32">
        <v>27000000</v>
      </c>
      <c r="G18" s="32">
        <v>0</v>
      </c>
      <c r="H18" s="88">
        <v>0.09795</v>
      </c>
      <c r="I18" s="32">
        <v>0</v>
      </c>
      <c r="J18" s="32">
        <v>224614.11</v>
      </c>
      <c r="K18" s="32">
        <v>224614.11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9">
        <v>0</v>
      </c>
      <c r="S18" s="79">
        <v>0</v>
      </c>
    </row>
    <row r="19" spans="2:19" s="4" customFormat="1" ht="23.25" customHeight="1">
      <c r="B19" s="101">
        <v>41705</v>
      </c>
      <c r="C19" s="69">
        <v>27000000</v>
      </c>
      <c r="D19" s="95">
        <v>0</v>
      </c>
      <c r="E19" s="89">
        <v>0</v>
      </c>
      <c r="F19" s="32">
        <v>27000000</v>
      </c>
      <c r="G19" s="32">
        <v>0</v>
      </c>
      <c r="H19" s="88">
        <v>0.09795</v>
      </c>
      <c r="I19" s="32">
        <v>0</v>
      </c>
      <c r="J19" s="32">
        <v>202877.26</v>
      </c>
      <c r="K19" s="32">
        <v>202877.26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9">
        <v>0</v>
      </c>
      <c r="S19" s="79">
        <v>0</v>
      </c>
    </row>
    <row r="20" spans="2:22" s="4" customFormat="1" ht="23.25" customHeight="1">
      <c r="B20" s="90" t="s">
        <v>36</v>
      </c>
      <c r="C20" s="91" t="s">
        <v>42</v>
      </c>
      <c r="D20" s="79">
        <v>0</v>
      </c>
      <c r="E20" s="79">
        <v>0</v>
      </c>
      <c r="F20" s="79">
        <f>C16+D20-E20</f>
        <v>27000000</v>
      </c>
      <c r="G20" s="79">
        <v>0</v>
      </c>
      <c r="H20" s="92">
        <v>0.09797</v>
      </c>
      <c r="I20" s="79">
        <v>0</v>
      </c>
      <c r="J20" s="79">
        <f>J17+J18+J19</f>
        <v>427491.37</v>
      </c>
      <c r="K20" s="79">
        <f>K17+K18+K19</f>
        <v>427491.37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5"/>
      <c r="U20" s="5"/>
      <c r="V20" s="5"/>
    </row>
    <row r="21" spans="2:19" s="4" customFormat="1" ht="23.25" customHeight="1">
      <c r="B21" s="116" t="s">
        <v>15</v>
      </c>
      <c r="C21" s="117"/>
      <c r="D21" s="117"/>
      <c r="E21" s="117"/>
      <c r="F21" s="79"/>
      <c r="G21" s="79"/>
      <c r="H21" s="84"/>
      <c r="I21" s="79"/>
      <c r="J21" s="79"/>
      <c r="K21" s="79"/>
      <c r="L21" s="79"/>
      <c r="M21" s="79"/>
      <c r="N21" s="79"/>
      <c r="O21" s="79"/>
      <c r="P21" s="79"/>
      <c r="Q21" s="79"/>
      <c r="R21" s="32"/>
      <c r="S21" s="32"/>
    </row>
    <row r="22" spans="2:22" s="4" customFormat="1" ht="23.25" customHeight="1">
      <c r="B22" s="28" t="s">
        <v>43</v>
      </c>
      <c r="C22" s="29"/>
      <c r="D22" s="29"/>
      <c r="E22" s="29"/>
      <c r="F22" s="32"/>
      <c r="G22" s="32"/>
      <c r="H22" s="37"/>
      <c r="I22" s="32"/>
      <c r="J22" s="32"/>
      <c r="K22" s="32"/>
      <c r="L22" s="32"/>
      <c r="M22" s="32"/>
      <c r="N22" s="32"/>
      <c r="O22" s="32"/>
      <c r="P22" s="32"/>
      <c r="Q22" s="32"/>
      <c r="R22" s="34"/>
      <c r="S22" s="34"/>
      <c r="T22" s="5"/>
      <c r="U22" s="5"/>
      <c r="V22" s="5"/>
    </row>
    <row r="23" spans="2:19" s="4" customFormat="1" ht="23.25" customHeight="1">
      <c r="B23" s="38" t="s">
        <v>16</v>
      </c>
      <c r="C23" s="63">
        <v>0</v>
      </c>
      <c r="D23" s="95"/>
      <c r="E23" s="63"/>
      <c r="F23" s="32"/>
      <c r="G23" s="32">
        <v>0</v>
      </c>
      <c r="H23" s="88">
        <v>0.081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9">
        <v>0</v>
      </c>
      <c r="S23" s="79">
        <v>0</v>
      </c>
    </row>
    <row r="24" spans="2:19" s="4" customFormat="1" ht="23.25" customHeight="1">
      <c r="B24" s="39" t="s">
        <v>44</v>
      </c>
      <c r="C24" s="63">
        <v>0</v>
      </c>
      <c r="D24" s="95">
        <v>0</v>
      </c>
      <c r="E24" s="95">
        <v>0</v>
      </c>
      <c r="F24" s="32">
        <v>0</v>
      </c>
      <c r="G24" s="32">
        <v>0</v>
      </c>
      <c r="H24" s="88">
        <v>0.081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9">
        <v>0</v>
      </c>
      <c r="S24" s="79">
        <v>0</v>
      </c>
    </row>
    <row r="25" spans="2:19" s="4" customFormat="1" ht="23.25" customHeight="1">
      <c r="B25" s="102">
        <v>41696</v>
      </c>
      <c r="C25" s="63">
        <v>0</v>
      </c>
      <c r="D25" s="95">
        <v>4000000</v>
      </c>
      <c r="E25" s="95">
        <v>0</v>
      </c>
      <c r="F25" s="32">
        <v>4000000</v>
      </c>
      <c r="G25" s="32">
        <v>0</v>
      </c>
      <c r="H25" s="88">
        <v>0.081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9">
        <v>0</v>
      </c>
      <c r="S25" s="79">
        <v>0</v>
      </c>
    </row>
    <row r="26" spans="2:19" s="4" customFormat="1" ht="23.25" customHeight="1">
      <c r="B26" s="102">
        <v>41705</v>
      </c>
      <c r="C26" s="63">
        <v>4000000</v>
      </c>
      <c r="D26" s="95">
        <v>0</v>
      </c>
      <c r="E26" s="95">
        <v>0</v>
      </c>
      <c r="F26" s="32">
        <v>4000000</v>
      </c>
      <c r="G26" s="32">
        <v>0</v>
      </c>
      <c r="H26" s="88">
        <v>0.081</v>
      </c>
      <c r="I26" s="32">
        <v>0</v>
      </c>
      <c r="J26" s="32">
        <v>1775.34</v>
      </c>
      <c r="K26" s="32">
        <v>1775.34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9">
        <v>0</v>
      </c>
      <c r="S26" s="79">
        <v>0</v>
      </c>
    </row>
    <row r="27" spans="2:19" s="4" customFormat="1" ht="23.25" customHeight="1">
      <c r="B27" s="46" t="s">
        <v>36</v>
      </c>
      <c r="C27" s="95" t="s">
        <v>18</v>
      </c>
      <c r="D27" s="97">
        <v>4000000</v>
      </c>
      <c r="E27" s="93">
        <v>0</v>
      </c>
      <c r="F27" s="32">
        <v>4000000</v>
      </c>
      <c r="G27" s="32">
        <v>0</v>
      </c>
      <c r="H27" s="88">
        <v>0.081</v>
      </c>
      <c r="I27" s="32">
        <v>0</v>
      </c>
      <c r="J27" s="32">
        <f>J26</f>
        <v>1775.34</v>
      </c>
      <c r="K27" s="32">
        <f>K26</f>
        <v>1775.34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9">
        <v>0</v>
      </c>
      <c r="S27" s="79">
        <v>0</v>
      </c>
    </row>
    <row r="28" spans="2:19" ht="27.75" customHeight="1">
      <c r="B28" s="38" t="s">
        <v>20</v>
      </c>
      <c r="C28" s="39"/>
      <c r="D28" s="39"/>
      <c r="E28" s="39"/>
      <c r="F28" s="39"/>
      <c r="G28" s="39"/>
      <c r="H28" s="87"/>
      <c r="I28" s="39"/>
      <c r="J28" s="39"/>
      <c r="K28" s="39"/>
      <c r="L28" s="39"/>
      <c r="M28" s="39"/>
      <c r="N28" s="40"/>
      <c r="O28" s="39"/>
      <c r="P28" s="39"/>
      <c r="Q28" s="39"/>
      <c r="R28" s="39"/>
      <c r="S28" s="39"/>
    </row>
    <row r="29" spans="2:19" s="3" customFormat="1" ht="23.25" customHeight="1">
      <c r="B29" s="31" t="s">
        <v>16</v>
      </c>
      <c r="C29" s="41">
        <f>C9+C16</f>
        <v>47000000</v>
      </c>
      <c r="D29" s="32"/>
      <c r="E29" s="32"/>
      <c r="F29" s="32"/>
      <c r="G29" s="32">
        <v>0</v>
      </c>
      <c r="H29" s="42"/>
      <c r="I29" s="32">
        <v>0</v>
      </c>
      <c r="J29" s="32"/>
      <c r="K29" s="32"/>
      <c r="L29" s="33"/>
      <c r="M29" s="33"/>
      <c r="N29" s="43"/>
      <c r="O29" s="33">
        <v>0</v>
      </c>
      <c r="P29" s="33" t="s">
        <v>17</v>
      </c>
      <c r="Q29" s="33" t="s">
        <v>17</v>
      </c>
      <c r="R29" s="33" t="s">
        <v>17</v>
      </c>
      <c r="S29" s="33"/>
    </row>
    <row r="30" spans="2:19" s="82" customFormat="1" ht="23.25" customHeight="1">
      <c r="B30" s="36" t="s">
        <v>35</v>
      </c>
      <c r="C30" s="41">
        <f>C29</f>
        <v>47000000</v>
      </c>
      <c r="D30" s="34"/>
      <c r="E30" s="34">
        <f>E13+E20+E27</f>
        <v>0</v>
      </c>
      <c r="F30" s="32">
        <f>C30+D30-E30</f>
        <v>47000000</v>
      </c>
      <c r="G30" s="34">
        <v>0</v>
      </c>
      <c r="H30" s="78"/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</row>
    <row r="31" spans="2:19" s="82" customFormat="1" ht="23.25" customHeight="1">
      <c r="B31" s="36">
        <v>41677</v>
      </c>
      <c r="C31" s="41">
        <v>47000000</v>
      </c>
      <c r="D31" s="34"/>
      <c r="E31" s="34">
        <v>0</v>
      </c>
      <c r="F31" s="32">
        <v>47000000</v>
      </c>
      <c r="G31" s="34">
        <v>0</v>
      </c>
      <c r="H31" s="78"/>
      <c r="I31" s="34">
        <v>0</v>
      </c>
      <c r="J31" s="34">
        <v>394477.13</v>
      </c>
      <c r="K31" s="34">
        <v>394477.13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</row>
    <row r="32" spans="2:19" s="82" customFormat="1" ht="23.25" customHeight="1">
      <c r="B32" s="36">
        <v>41696</v>
      </c>
      <c r="C32" s="41">
        <v>47000000</v>
      </c>
      <c r="D32" s="34">
        <v>4000000</v>
      </c>
      <c r="E32" s="34">
        <v>0</v>
      </c>
      <c r="F32" s="32">
        <f>C32+D32-E32</f>
        <v>51000000</v>
      </c>
      <c r="G32" s="34">
        <v>0</v>
      </c>
      <c r="H32" s="78"/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</row>
    <row r="33" spans="2:19" s="82" customFormat="1" ht="23.25" customHeight="1">
      <c r="B33" s="36">
        <v>41705</v>
      </c>
      <c r="C33" s="41">
        <v>47000000</v>
      </c>
      <c r="D33" s="34">
        <v>0</v>
      </c>
      <c r="E33" s="34">
        <v>0</v>
      </c>
      <c r="F33" s="32">
        <v>47000000</v>
      </c>
      <c r="G33" s="34">
        <v>0</v>
      </c>
      <c r="H33" s="78"/>
      <c r="I33" s="34">
        <v>0</v>
      </c>
      <c r="J33" s="34">
        <f>J12+J19+J26</f>
        <v>358077.26000000007</v>
      </c>
      <c r="K33" s="34">
        <v>358077.26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</row>
    <row r="34" spans="2:19" s="4" customFormat="1" ht="23.25" customHeight="1">
      <c r="B34" s="44" t="s">
        <v>21</v>
      </c>
      <c r="C34" s="32" t="s">
        <v>18</v>
      </c>
      <c r="D34" s="32">
        <f>D13+D20+D27</f>
        <v>4000000</v>
      </c>
      <c r="E34" s="32">
        <f>E13+E20+E27</f>
        <v>0</v>
      </c>
      <c r="F34" s="32">
        <f>F13+F20+F27</f>
        <v>51000000</v>
      </c>
      <c r="G34" s="32">
        <f aca="true" t="shared" si="0" ref="G34:S34">G30</f>
        <v>0</v>
      </c>
      <c r="H34" s="32"/>
      <c r="I34" s="32">
        <f t="shared" si="0"/>
        <v>0</v>
      </c>
      <c r="J34" s="32">
        <f>J13+J20+J27</f>
        <v>752554.39</v>
      </c>
      <c r="K34" s="32">
        <f>K13+K20+K27</f>
        <v>752554.39</v>
      </c>
      <c r="L34" s="32">
        <f t="shared" si="0"/>
        <v>0</v>
      </c>
      <c r="M34" s="32">
        <f t="shared" si="0"/>
        <v>0</v>
      </c>
      <c r="N34" s="32">
        <f t="shared" si="0"/>
        <v>0</v>
      </c>
      <c r="O34" s="32">
        <f t="shared" si="0"/>
        <v>0</v>
      </c>
      <c r="P34" s="32">
        <f t="shared" si="0"/>
        <v>0</v>
      </c>
      <c r="Q34" s="32">
        <f t="shared" si="0"/>
        <v>0</v>
      </c>
      <c r="R34" s="32">
        <f t="shared" si="0"/>
        <v>0</v>
      </c>
      <c r="S34" s="32">
        <f t="shared" si="0"/>
        <v>0</v>
      </c>
    </row>
    <row r="35" spans="2:19" s="4" customFormat="1" ht="36" customHeight="1">
      <c r="B35" s="45" t="s">
        <v>23</v>
      </c>
      <c r="C35" s="34" t="s">
        <v>22</v>
      </c>
      <c r="D35" s="34">
        <v>0</v>
      </c>
      <c r="E35" s="34">
        <v>0</v>
      </c>
      <c r="F35" s="34">
        <v>0</v>
      </c>
      <c r="G35" s="34">
        <v>0</v>
      </c>
      <c r="H35" s="35"/>
      <c r="I35" s="32" t="s">
        <v>22</v>
      </c>
      <c r="J35" s="34">
        <v>0</v>
      </c>
      <c r="K35" s="34">
        <f>+L588</f>
        <v>0</v>
      </c>
      <c r="L35" s="34">
        <v>0</v>
      </c>
      <c r="M35" s="34">
        <v>0</v>
      </c>
      <c r="N35" s="34">
        <v>0</v>
      </c>
      <c r="O35" s="32" t="s">
        <v>22</v>
      </c>
      <c r="P35" s="34">
        <v>0</v>
      </c>
      <c r="Q35" s="34">
        <v>0</v>
      </c>
      <c r="R35" s="34">
        <v>0</v>
      </c>
      <c r="S35" s="34">
        <v>0</v>
      </c>
    </row>
    <row r="36" spans="2:19" ht="23.25" customHeight="1">
      <c r="B36" s="28" t="s">
        <v>24</v>
      </c>
      <c r="C36" s="46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ht="23.25" customHeight="1">
      <c r="B37" s="28" t="s">
        <v>25</v>
      </c>
      <c r="C37" s="29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s="3" customFormat="1" ht="23.25" customHeight="1">
      <c r="B38" s="31" t="s">
        <v>16</v>
      </c>
      <c r="C38" s="47">
        <v>0</v>
      </c>
      <c r="D38" s="47" t="s">
        <v>17</v>
      </c>
      <c r="E38" s="47"/>
      <c r="F38" s="47"/>
      <c r="G38" s="47"/>
      <c r="H38" s="42"/>
      <c r="I38" s="47">
        <v>0</v>
      </c>
      <c r="J38" s="47" t="s">
        <v>17</v>
      </c>
      <c r="K38" s="47" t="s">
        <v>17</v>
      </c>
      <c r="L38" s="48"/>
      <c r="M38" s="48"/>
      <c r="N38" s="43"/>
      <c r="O38" s="48">
        <v>0</v>
      </c>
      <c r="P38" s="48" t="s">
        <v>17</v>
      </c>
      <c r="Q38" s="48" t="s">
        <v>17</v>
      </c>
      <c r="R38" s="48" t="s">
        <v>17</v>
      </c>
      <c r="S38" s="48"/>
    </row>
    <row r="39" spans="2:19" s="3" customFormat="1" ht="23.25" customHeight="1">
      <c r="B39" s="81" t="s">
        <v>35</v>
      </c>
      <c r="C39" s="32">
        <v>0</v>
      </c>
      <c r="D39" s="76">
        <v>0</v>
      </c>
      <c r="E39" s="76">
        <v>0</v>
      </c>
      <c r="F39" s="32">
        <f>C38+D39-E39</f>
        <v>0</v>
      </c>
      <c r="G39" s="76">
        <v>0</v>
      </c>
      <c r="H39" s="77"/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34">
        <v>0</v>
      </c>
    </row>
    <row r="40" spans="2:19" s="3" customFormat="1" ht="23.25" customHeight="1">
      <c r="B40" s="81" t="s">
        <v>45</v>
      </c>
      <c r="C40" s="32">
        <v>0</v>
      </c>
      <c r="D40" s="76">
        <v>0</v>
      </c>
      <c r="E40" s="76">
        <v>0</v>
      </c>
      <c r="F40" s="32">
        <v>0</v>
      </c>
      <c r="G40" s="76">
        <v>0</v>
      </c>
      <c r="H40" s="77"/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34">
        <v>0</v>
      </c>
    </row>
    <row r="41" spans="2:19" s="3" customFormat="1" ht="23.25" customHeight="1">
      <c r="B41" s="81" t="s">
        <v>47</v>
      </c>
      <c r="C41" s="32">
        <v>0</v>
      </c>
      <c r="D41" s="76">
        <v>0</v>
      </c>
      <c r="E41" s="76">
        <v>0</v>
      </c>
      <c r="F41" s="32">
        <v>0</v>
      </c>
      <c r="G41" s="76">
        <v>0</v>
      </c>
      <c r="H41" s="77"/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34">
        <v>0</v>
      </c>
    </row>
    <row r="42" spans="2:19" s="5" customFormat="1" ht="23.25" customHeight="1">
      <c r="B42" s="45" t="s">
        <v>19</v>
      </c>
      <c r="C42" s="47" t="s">
        <v>18</v>
      </c>
      <c r="D42" s="47">
        <v>0</v>
      </c>
      <c r="E42" s="47">
        <v>0</v>
      </c>
      <c r="F42" s="47">
        <v>0</v>
      </c>
      <c r="G42" s="47">
        <v>0</v>
      </c>
      <c r="H42" s="37"/>
      <c r="I42" s="47" t="s">
        <v>18</v>
      </c>
      <c r="J42" s="47">
        <v>0</v>
      </c>
      <c r="K42" s="47">
        <v>0</v>
      </c>
      <c r="L42" s="47">
        <v>0</v>
      </c>
      <c r="M42" s="47">
        <v>0</v>
      </c>
      <c r="N42" s="43">
        <v>0</v>
      </c>
      <c r="O42" s="47" t="s">
        <v>18</v>
      </c>
      <c r="P42" s="47">
        <v>0</v>
      </c>
      <c r="Q42" s="47">
        <v>0</v>
      </c>
      <c r="R42" s="47">
        <v>0</v>
      </c>
      <c r="S42" s="47">
        <v>0</v>
      </c>
    </row>
    <row r="43" spans="2:19" ht="23.25" customHeight="1" thickBot="1">
      <c r="B43" s="28" t="s">
        <v>26</v>
      </c>
      <c r="C43" s="29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s="3" customFormat="1" ht="23.25" customHeight="1" thickBot="1">
      <c r="B44" s="31" t="s">
        <v>16</v>
      </c>
      <c r="C44" s="41">
        <v>0</v>
      </c>
      <c r="D44" s="32">
        <v>0</v>
      </c>
      <c r="E44" s="32">
        <v>0</v>
      </c>
      <c r="F44" s="32">
        <v>0</v>
      </c>
      <c r="G44" s="32">
        <v>0</v>
      </c>
      <c r="H44" s="42"/>
      <c r="I44" s="32">
        <v>0</v>
      </c>
      <c r="J44" s="32">
        <v>0</v>
      </c>
      <c r="K44" s="32">
        <v>0</v>
      </c>
      <c r="L44" s="33">
        <v>0</v>
      </c>
      <c r="M44" s="33">
        <v>0</v>
      </c>
      <c r="N44" s="43"/>
      <c r="O44" s="33">
        <v>0</v>
      </c>
      <c r="P44" s="33">
        <v>0</v>
      </c>
      <c r="Q44" s="33">
        <v>0</v>
      </c>
      <c r="R44" s="33">
        <v>0</v>
      </c>
      <c r="S44" s="49">
        <v>0</v>
      </c>
    </row>
    <row r="45" spans="2:19" s="4" customFormat="1" ht="22.5" customHeight="1">
      <c r="B45" s="44" t="s">
        <v>21</v>
      </c>
      <c r="C45" s="32" t="s">
        <v>18</v>
      </c>
      <c r="D45" s="32">
        <v>0</v>
      </c>
      <c r="E45" s="32">
        <v>0</v>
      </c>
      <c r="F45" s="32">
        <v>0</v>
      </c>
      <c r="G45" s="32">
        <v>0</v>
      </c>
      <c r="H45" s="37"/>
      <c r="I45" s="32" t="s">
        <v>18</v>
      </c>
      <c r="J45" s="32">
        <v>0</v>
      </c>
      <c r="K45" s="32">
        <v>0</v>
      </c>
      <c r="L45" s="32">
        <v>0</v>
      </c>
      <c r="M45" s="33">
        <v>0</v>
      </c>
      <c r="N45" s="43"/>
      <c r="O45" s="32" t="s">
        <v>18</v>
      </c>
      <c r="P45" s="33">
        <v>0</v>
      </c>
      <c r="Q45" s="33">
        <v>0</v>
      </c>
      <c r="R45" s="33">
        <v>0</v>
      </c>
      <c r="S45" s="49">
        <v>0</v>
      </c>
    </row>
    <row r="46" spans="2:19" s="4" customFormat="1" ht="35.25" customHeight="1">
      <c r="B46" s="45" t="s">
        <v>23</v>
      </c>
      <c r="C46" s="34" t="s">
        <v>18</v>
      </c>
      <c r="D46" s="34">
        <v>0</v>
      </c>
      <c r="E46" s="34">
        <v>0</v>
      </c>
      <c r="F46" s="34">
        <v>0</v>
      </c>
      <c r="G46" s="34">
        <v>0</v>
      </c>
      <c r="H46" s="35"/>
      <c r="I46" s="34" t="s">
        <v>18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 t="s">
        <v>18</v>
      </c>
      <c r="P46" s="34">
        <v>0</v>
      </c>
      <c r="Q46" s="34">
        <v>0</v>
      </c>
      <c r="R46" s="34">
        <v>0</v>
      </c>
      <c r="S46" s="50">
        <v>0</v>
      </c>
    </row>
    <row r="47" spans="2:19" ht="20.25" customHeight="1">
      <c r="B47" s="28" t="s">
        <v>27</v>
      </c>
      <c r="C47" s="46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ht="20.25" customHeight="1">
      <c r="B48" s="28" t="s">
        <v>28</v>
      </c>
      <c r="C48" s="46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ht="20.25" customHeight="1">
      <c r="B49" s="31" t="s">
        <v>16</v>
      </c>
      <c r="C49" s="47">
        <v>0</v>
      </c>
      <c r="D49" s="47" t="s">
        <v>17</v>
      </c>
      <c r="E49" s="47"/>
      <c r="F49" s="47"/>
      <c r="G49" s="47"/>
      <c r="H49" s="42"/>
      <c r="I49" s="47">
        <v>0</v>
      </c>
      <c r="J49" s="47">
        <v>0</v>
      </c>
      <c r="K49" s="47">
        <v>0</v>
      </c>
      <c r="L49" s="48">
        <v>0</v>
      </c>
      <c r="M49" s="48">
        <v>0</v>
      </c>
      <c r="N49" s="43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</row>
    <row r="50" spans="2:19" ht="20.25" customHeight="1">
      <c r="B50" s="81" t="s">
        <v>35</v>
      </c>
      <c r="C50" s="32">
        <v>0</v>
      </c>
      <c r="D50" s="34">
        <v>0</v>
      </c>
      <c r="E50" s="34">
        <v>0</v>
      </c>
      <c r="F50" s="32">
        <f>C49+D50-E50</f>
        <v>0</v>
      </c>
      <c r="G50" s="76">
        <v>0</v>
      </c>
      <c r="H50" s="77"/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34">
        <v>0</v>
      </c>
    </row>
    <row r="51" spans="2:19" ht="20.25" customHeight="1">
      <c r="B51" s="81" t="s">
        <v>45</v>
      </c>
      <c r="C51" s="32">
        <v>0</v>
      </c>
      <c r="D51" s="34">
        <v>0</v>
      </c>
      <c r="E51" s="34">
        <v>0</v>
      </c>
      <c r="F51" s="32">
        <v>0</v>
      </c>
      <c r="G51" s="76">
        <v>0</v>
      </c>
      <c r="H51" s="77"/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34">
        <v>0</v>
      </c>
    </row>
    <row r="52" spans="2:19" ht="20.25" customHeight="1">
      <c r="B52" s="81" t="s">
        <v>47</v>
      </c>
      <c r="C52" s="32">
        <v>0</v>
      </c>
      <c r="D52" s="34">
        <v>0</v>
      </c>
      <c r="E52" s="34">
        <v>0</v>
      </c>
      <c r="F52" s="32">
        <v>0</v>
      </c>
      <c r="G52" s="76">
        <v>0</v>
      </c>
      <c r="H52" s="77"/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34">
        <v>0</v>
      </c>
    </row>
    <row r="53" spans="2:19" ht="20.25" customHeight="1">
      <c r="B53" s="45" t="s">
        <v>19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37"/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3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</row>
    <row r="54" spans="2:19" ht="23.25" customHeight="1">
      <c r="B54" s="28" t="s">
        <v>29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3" customFormat="1" ht="23.25" customHeight="1">
      <c r="B55" s="31" t="s">
        <v>16</v>
      </c>
      <c r="C55" s="41">
        <v>0</v>
      </c>
      <c r="D55" s="32"/>
      <c r="E55" s="32"/>
      <c r="F55" s="32"/>
      <c r="G55" s="32"/>
      <c r="H55" s="42"/>
      <c r="I55" s="32">
        <v>0</v>
      </c>
      <c r="J55" s="32">
        <v>0</v>
      </c>
      <c r="K55" s="32">
        <v>0</v>
      </c>
      <c r="L55" s="33">
        <v>0</v>
      </c>
      <c r="M55" s="33">
        <v>0</v>
      </c>
      <c r="N55" s="4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</row>
    <row r="56" spans="2:19" s="3" customFormat="1" ht="23.25" customHeight="1">
      <c r="B56" s="81" t="s">
        <v>35</v>
      </c>
      <c r="C56" s="32">
        <v>0</v>
      </c>
      <c r="D56" s="76">
        <v>0</v>
      </c>
      <c r="E56" s="76">
        <v>0</v>
      </c>
      <c r="F56" s="32">
        <f>C55+D56-E56</f>
        <v>0</v>
      </c>
      <c r="G56" s="76">
        <v>0</v>
      </c>
      <c r="H56" s="77"/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34">
        <v>0</v>
      </c>
    </row>
    <row r="57" spans="2:19" s="3" customFormat="1" ht="23.25" customHeight="1">
      <c r="B57" s="81" t="s">
        <v>45</v>
      </c>
      <c r="C57" s="32">
        <v>0</v>
      </c>
      <c r="D57" s="76">
        <v>0</v>
      </c>
      <c r="E57" s="76">
        <v>0</v>
      </c>
      <c r="F57" s="32">
        <v>0</v>
      </c>
      <c r="G57" s="76">
        <v>0</v>
      </c>
      <c r="H57" s="77"/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34">
        <v>0</v>
      </c>
    </row>
    <row r="58" spans="2:19" s="3" customFormat="1" ht="23.25" customHeight="1">
      <c r="B58" s="81" t="s">
        <v>47</v>
      </c>
      <c r="C58" s="32" t="s">
        <v>48</v>
      </c>
      <c r="D58" s="76">
        <v>0</v>
      </c>
      <c r="E58" s="76">
        <v>0</v>
      </c>
      <c r="F58" s="32">
        <v>0</v>
      </c>
      <c r="G58" s="76">
        <v>0</v>
      </c>
      <c r="H58" s="77"/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34">
        <v>0</v>
      </c>
    </row>
    <row r="59" spans="2:19" s="4" customFormat="1" ht="23.25" customHeight="1">
      <c r="B59" s="44" t="s">
        <v>21</v>
      </c>
      <c r="C59" s="32" t="s">
        <v>22</v>
      </c>
      <c r="D59" s="32">
        <v>0</v>
      </c>
      <c r="E59" s="32">
        <v>0</v>
      </c>
      <c r="F59" s="32">
        <v>0</v>
      </c>
      <c r="G59" s="32">
        <v>0</v>
      </c>
      <c r="H59" s="32"/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</row>
    <row r="60" spans="2:19" s="4" customFormat="1" ht="32.25" customHeight="1">
      <c r="B60" s="45" t="s">
        <v>23</v>
      </c>
      <c r="C60" s="34" t="s">
        <v>18</v>
      </c>
      <c r="D60" s="34">
        <v>0</v>
      </c>
      <c r="E60" s="34">
        <v>0</v>
      </c>
      <c r="F60" s="34">
        <v>0</v>
      </c>
      <c r="G60" s="34">
        <v>0</v>
      </c>
      <c r="H60" s="35"/>
      <c r="I60" s="34" t="s">
        <v>18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 t="s">
        <v>18</v>
      </c>
      <c r="P60" s="34">
        <v>0</v>
      </c>
      <c r="Q60" s="34">
        <v>0</v>
      </c>
      <c r="R60" s="34">
        <v>0</v>
      </c>
      <c r="S60" s="34">
        <v>0</v>
      </c>
    </row>
    <row r="61" spans="2:19" ht="23.25" customHeight="1">
      <c r="B61" s="28" t="s">
        <v>30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7" customFormat="1" ht="23.25" customHeight="1">
      <c r="B62" s="31" t="s">
        <v>16</v>
      </c>
      <c r="C62" s="83">
        <f>C29+C44+C55</f>
        <v>47000000</v>
      </c>
      <c r="D62" s="51"/>
      <c r="E62" s="51"/>
      <c r="F62" s="41"/>
      <c r="G62" s="41"/>
      <c r="H62" s="52"/>
      <c r="I62" s="80">
        <v>0</v>
      </c>
      <c r="J62" s="41">
        <v>0</v>
      </c>
      <c r="K62" s="41">
        <v>0</v>
      </c>
      <c r="L62" s="41">
        <v>0</v>
      </c>
      <c r="M62" s="41">
        <v>0</v>
      </c>
      <c r="N62" s="52">
        <v>0</v>
      </c>
      <c r="O62" s="80">
        <v>0</v>
      </c>
      <c r="P62" s="41">
        <v>0</v>
      </c>
      <c r="Q62" s="41">
        <v>0</v>
      </c>
      <c r="R62" s="41">
        <v>0</v>
      </c>
      <c r="S62" s="41">
        <v>0</v>
      </c>
    </row>
    <row r="63" spans="2:19" s="4" customFormat="1" ht="23.25" customHeight="1">
      <c r="B63" s="36" t="s">
        <v>35</v>
      </c>
      <c r="C63" s="83">
        <f>C62</f>
        <v>47000000</v>
      </c>
      <c r="D63" s="34"/>
      <c r="E63" s="34">
        <f>E30</f>
        <v>0</v>
      </c>
      <c r="F63" s="32">
        <f>C63+D63-E63</f>
        <v>47000000</v>
      </c>
      <c r="G63" s="34">
        <f aca="true" t="shared" si="1" ref="G63:S63">G59</f>
        <v>0</v>
      </c>
      <c r="H63" s="78"/>
      <c r="I63" s="34">
        <f t="shared" si="1"/>
        <v>0</v>
      </c>
      <c r="J63" s="34">
        <f>J30</f>
        <v>0</v>
      </c>
      <c r="K63" s="34">
        <f>K30</f>
        <v>0</v>
      </c>
      <c r="L63" s="34">
        <f t="shared" si="1"/>
        <v>0</v>
      </c>
      <c r="M63" s="34">
        <f t="shared" si="1"/>
        <v>0</v>
      </c>
      <c r="N63" s="34">
        <f t="shared" si="1"/>
        <v>0</v>
      </c>
      <c r="O63" s="34">
        <f t="shared" si="1"/>
        <v>0</v>
      </c>
      <c r="P63" s="34">
        <f t="shared" si="1"/>
        <v>0</v>
      </c>
      <c r="Q63" s="34">
        <f t="shared" si="1"/>
        <v>0</v>
      </c>
      <c r="R63" s="34">
        <f t="shared" si="1"/>
        <v>0</v>
      </c>
      <c r="S63" s="34">
        <f t="shared" si="1"/>
        <v>0</v>
      </c>
    </row>
    <row r="64" spans="2:19" s="4" customFormat="1" ht="23.25" customHeight="1">
      <c r="B64" s="36" t="s">
        <v>45</v>
      </c>
      <c r="C64" s="83">
        <v>47000000</v>
      </c>
      <c r="D64" s="34">
        <f>D32</f>
        <v>4000000</v>
      </c>
      <c r="E64" s="34">
        <v>0</v>
      </c>
      <c r="F64" s="32">
        <f>C64+D64-E64</f>
        <v>51000000</v>
      </c>
      <c r="G64" s="34">
        <v>0</v>
      </c>
      <c r="H64" s="78"/>
      <c r="I64" s="34">
        <v>0</v>
      </c>
      <c r="J64" s="34">
        <v>394477.13</v>
      </c>
      <c r="K64" s="34">
        <v>394477.13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</row>
    <row r="65" spans="2:19" s="4" customFormat="1" ht="23.25" customHeight="1">
      <c r="B65" s="36" t="s">
        <v>47</v>
      </c>
      <c r="C65" s="83">
        <v>51000000</v>
      </c>
      <c r="D65" s="34">
        <v>0</v>
      </c>
      <c r="E65" s="34">
        <v>0</v>
      </c>
      <c r="F65" s="32">
        <v>51000000</v>
      </c>
      <c r="G65" s="34">
        <v>0</v>
      </c>
      <c r="H65" s="78"/>
      <c r="I65" s="34">
        <v>0</v>
      </c>
      <c r="J65" s="34">
        <v>358077.26</v>
      </c>
      <c r="K65" s="34">
        <v>358077.26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</row>
    <row r="66" spans="2:19" s="4" customFormat="1" ht="23.25" customHeight="1">
      <c r="B66" s="44" t="s">
        <v>21</v>
      </c>
      <c r="C66" s="76" t="s">
        <v>18</v>
      </c>
      <c r="D66" s="79">
        <v>4000000</v>
      </c>
      <c r="E66" s="79">
        <f>E34</f>
        <v>0</v>
      </c>
      <c r="F66" s="79">
        <f>C62+D64-E64</f>
        <v>51000000</v>
      </c>
      <c r="G66" s="79">
        <f>G63</f>
        <v>0</v>
      </c>
      <c r="H66" s="79"/>
      <c r="I66" s="79">
        <f aca="true" t="shared" si="2" ref="I66:R66">I63</f>
        <v>0</v>
      </c>
      <c r="J66" s="79">
        <f>J34</f>
        <v>752554.39</v>
      </c>
      <c r="K66" s="79">
        <f>K34</f>
        <v>752554.39</v>
      </c>
      <c r="L66" s="79">
        <f t="shared" si="2"/>
        <v>0</v>
      </c>
      <c r="M66" s="79">
        <f t="shared" si="2"/>
        <v>0</v>
      </c>
      <c r="N66" s="79">
        <f t="shared" si="2"/>
        <v>0</v>
      </c>
      <c r="O66" s="79">
        <v>0</v>
      </c>
      <c r="P66" s="79">
        <f t="shared" si="2"/>
        <v>0</v>
      </c>
      <c r="Q66" s="79">
        <f t="shared" si="2"/>
        <v>0</v>
      </c>
      <c r="R66" s="79">
        <f t="shared" si="2"/>
        <v>0</v>
      </c>
      <c r="S66" s="79">
        <v>0</v>
      </c>
    </row>
    <row r="67" spans="2:19" s="5" customFormat="1" ht="30.75" customHeight="1">
      <c r="B67" s="53" t="s">
        <v>23</v>
      </c>
      <c r="C67" s="54" t="s">
        <v>18</v>
      </c>
      <c r="D67" s="54">
        <v>0</v>
      </c>
      <c r="E67" s="54">
        <v>0</v>
      </c>
      <c r="F67" s="54">
        <v>0</v>
      </c>
      <c r="G67" s="54">
        <v>0</v>
      </c>
      <c r="H67" s="55"/>
      <c r="I67" s="54" t="s">
        <v>18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 t="s">
        <v>18</v>
      </c>
      <c r="P67" s="54">
        <v>0</v>
      </c>
      <c r="Q67" s="54">
        <v>0</v>
      </c>
      <c r="R67" s="54">
        <v>0</v>
      </c>
      <c r="S67" s="54">
        <v>0</v>
      </c>
    </row>
    <row r="68" spans="2:19" ht="23.25" customHeight="1">
      <c r="B68" s="28" t="s">
        <v>31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ht="23.25" customHeight="1">
      <c r="B69" s="28" t="s">
        <v>32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ht="23.25" customHeight="1">
      <c r="B70" s="56" t="s">
        <v>16</v>
      </c>
      <c r="C70" s="57">
        <v>0</v>
      </c>
      <c r="D70" s="57" t="s">
        <v>17</v>
      </c>
      <c r="E70" s="57"/>
      <c r="F70" s="57"/>
      <c r="G70" s="57"/>
      <c r="H70" s="58"/>
      <c r="I70" s="57">
        <v>0</v>
      </c>
      <c r="J70" s="57">
        <v>0</v>
      </c>
      <c r="K70" s="57">
        <v>0</v>
      </c>
      <c r="L70" s="59">
        <v>0</v>
      </c>
      <c r="M70" s="59">
        <v>0</v>
      </c>
      <c r="N70" s="60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</row>
    <row r="71" spans="2:19" ht="23.25" customHeight="1">
      <c r="B71" s="81" t="s">
        <v>35</v>
      </c>
      <c r="C71" s="32">
        <v>0</v>
      </c>
      <c r="D71" s="76">
        <v>0</v>
      </c>
      <c r="E71" s="32">
        <v>0</v>
      </c>
      <c r="F71" s="76">
        <f>C70+D71-E71</f>
        <v>0</v>
      </c>
      <c r="G71" s="76">
        <v>0</v>
      </c>
      <c r="H71" s="77"/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34">
        <v>0</v>
      </c>
    </row>
    <row r="72" spans="2:19" ht="23.25" customHeight="1">
      <c r="B72" s="81" t="s">
        <v>45</v>
      </c>
      <c r="C72" s="32">
        <v>0</v>
      </c>
      <c r="D72" s="76">
        <v>0</v>
      </c>
      <c r="E72" s="32">
        <v>0</v>
      </c>
      <c r="F72" s="76">
        <v>0</v>
      </c>
      <c r="G72" s="76">
        <v>0</v>
      </c>
      <c r="H72" s="77"/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34">
        <v>0</v>
      </c>
    </row>
    <row r="73" spans="2:19" ht="23.25" customHeight="1">
      <c r="B73" s="81" t="s">
        <v>47</v>
      </c>
      <c r="C73" s="32">
        <v>0</v>
      </c>
      <c r="D73" s="76">
        <v>0</v>
      </c>
      <c r="E73" s="32">
        <v>0</v>
      </c>
      <c r="F73" s="76">
        <v>0</v>
      </c>
      <c r="G73" s="76">
        <v>0</v>
      </c>
      <c r="H73" s="77"/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34">
        <v>0</v>
      </c>
    </row>
    <row r="74" spans="2:19" ht="23.25" customHeight="1">
      <c r="B74" s="53" t="s">
        <v>19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61"/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60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</row>
    <row r="75" spans="2:19" ht="23.25" customHeight="1">
      <c r="B75" s="28" t="s">
        <v>33</v>
      </c>
      <c r="C75" s="46"/>
      <c r="D75" s="46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8" customFormat="1" ht="23.25" customHeight="1">
      <c r="B76" s="31" t="s">
        <v>16</v>
      </c>
      <c r="C76" s="31">
        <v>0</v>
      </c>
      <c r="D76" s="31"/>
      <c r="E76" s="31"/>
      <c r="F76" s="31">
        <v>0</v>
      </c>
      <c r="G76" s="31"/>
      <c r="H76" s="62"/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62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</row>
    <row r="77" spans="2:19" s="9" customFormat="1" ht="23.25" customHeight="1">
      <c r="B77" s="63" t="s">
        <v>21</v>
      </c>
      <c r="C77" s="64" t="s">
        <v>22</v>
      </c>
      <c r="D77" s="65">
        <v>0</v>
      </c>
      <c r="E77" s="65">
        <v>0</v>
      </c>
      <c r="F77" s="65">
        <v>0</v>
      </c>
      <c r="G77" s="65">
        <v>0</v>
      </c>
      <c r="H77" s="66"/>
      <c r="I77" s="64" t="s">
        <v>22</v>
      </c>
      <c r="J77" s="65">
        <v>0</v>
      </c>
      <c r="K77" s="65">
        <v>0</v>
      </c>
      <c r="L77" s="65">
        <v>0</v>
      </c>
      <c r="M77" s="65">
        <v>0</v>
      </c>
      <c r="N77" s="67">
        <v>0</v>
      </c>
      <c r="O77" s="68" t="s">
        <v>22</v>
      </c>
      <c r="P77" s="65">
        <v>0</v>
      </c>
      <c r="Q77" s="65">
        <v>0</v>
      </c>
      <c r="R77" s="65">
        <v>0</v>
      </c>
      <c r="S77" s="65">
        <v>0</v>
      </c>
    </row>
    <row r="78" spans="2:19" s="9" customFormat="1" ht="32.25" customHeight="1">
      <c r="B78" s="53" t="s">
        <v>23</v>
      </c>
      <c r="C78" s="54" t="s">
        <v>18</v>
      </c>
      <c r="D78" s="94">
        <v>0</v>
      </c>
      <c r="E78" s="94">
        <v>0</v>
      </c>
      <c r="F78" s="94">
        <v>0</v>
      </c>
      <c r="G78" s="94">
        <v>0</v>
      </c>
      <c r="H78" s="55"/>
      <c r="I78" s="54" t="s">
        <v>18</v>
      </c>
      <c r="J78" s="94">
        <v>0</v>
      </c>
      <c r="K78" s="94">
        <v>0</v>
      </c>
      <c r="L78" s="94">
        <v>0</v>
      </c>
      <c r="M78" s="94">
        <v>0</v>
      </c>
      <c r="N78" s="54">
        <v>0</v>
      </c>
      <c r="O78" s="54" t="s">
        <v>18</v>
      </c>
      <c r="P78" s="94">
        <v>0</v>
      </c>
      <c r="Q78" s="94">
        <v>0</v>
      </c>
      <c r="R78" s="94">
        <v>0</v>
      </c>
      <c r="S78" s="94">
        <v>0</v>
      </c>
    </row>
    <row r="79" spans="2:19" ht="27" customHeight="1">
      <c r="B79" s="28" t="s">
        <v>34</v>
      </c>
      <c r="C79" s="29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s="7" customFormat="1" ht="27" customHeight="1">
      <c r="B80" s="31" t="s">
        <v>16</v>
      </c>
      <c r="C80" s="32">
        <f>C62+C76</f>
        <v>47000000</v>
      </c>
      <c r="D80" s="32"/>
      <c r="E80" s="32"/>
      <c r="F80" s="32"/>
      <c r="G80" s="32">
        <v>0</v>
      </c>
      <c r="H80" s="43"/>
      <c r="I80" s="32"/>
      <c r="J80" s="32">
        <v>0</v>
      </c>
      <c r="K80" s="32">
        <v>0</v>
      </c>
      <c r="L80" s="32">
        <v>0</v>
      </c>
      <c r="M80" s="32">
        <v>0</v>
      </c>
      <c r="N80" s="43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</row>
    <row r="81" spans="2:19" s="7" customFormat="1" ht="27" customHeight="1">
      <c r="B81" s="36" t="s">
        <v>35</v>
      </c>
      <c r="C81" s="32">
        <f>C80</f>
        <v>47000000</v>
      </c>
      <c r="D81" s="34">
        <f>D63</f>
        <v>0</v>
      </c>
      <c r="E81" s="34">
        <f>E63</f>
        <v>0</v>
      </c>
      <c r="F81" s="32">
        <f>C81+D81-E81</f>
        <v>47000000</v>
      </c>
      <c r="G81" s="34">
        <f aca="true" t="shared" si="3" ref="G81:S81">G77</f>
        <v>0</v>
      </c>
      <c r="H81" s="78"/>
      <c r="I81" s="34"/>
      <c r="J81" s="34">
        <f>J30</f>
        <v>0</v>
      </c>
      <c r="K81" s="34">
        <f>K30</f>
        <v>0</v>
      </c>
      <c r="L81" s="34">
        <f t="shared" si="3"/>
        <v>0</v>
      </c>
      <c r="M81" s="34">
        <f t="shared" si="3"/>
        <v>0</v>
      </c>
      <c r="N81" s="34">
        <f t="shared" si="3"/>
        <v>0</v>
      </c>
      <c r="O81" s="34" t="str">
        <f t="shared" si="3"/>
        <v>Х</v>
      </c>
      <c r="P81" s="34">
        <f t="shared" si="3"/>
        <v>0</v>
      </c>
      <c r="Q81" s="34">
        <f t="shared" si="3"/>
        <v>0</v>
      </c>
      <c r="R81" s="34">
        <f t="shared" si="3"/>
        <v>0</v>
      </c>
      <c r="S81" s="34">
        <f t="shared" si="3"/>
        <v>0</v>
      </c>
    </row>
    <row r="82" spans="2:19" s="7" customFormat="1" ht="27" customHeight="1">
      <c r="B82" s="36" t="s">
        <v>45</v>
      </c>
      <c r="C82" s="32">
        <v>47000000</v>
      </c>
      <c r="D82" s="34">
        <v>4000000</v>
      </c>
      <c r="E82" s="34">
        <v>0</v>
      </c>
      <c r="F82" s="32">
        <f>C82+D82-E82</f>
        <v>51000000</v>
      </c>
      <c r="G82" s="34">
        <v>0</v>
      </c>
      <c r="H82" s="78"/>
      <c r="I82" s="34"/>
      <c r="J82" s="34">
        <v>394477.13</v>
      </c>
      <c r="K82" s="34">
        <v>394477.13</v>
      </c>
      <c r="L82" s="34">
        <v>0</v>
      </c>
      <c r="M82" s="34">
        <v>0</v>
      </c>
      <c r="N82" s="34">
        <v>0</v>
      </c>
      <c r="O82" s="34" t="s">
        <v>18</v>
      </c>
      <c r="P82" s="34">
        <v>0</v>
      </c>
      <c r="Q82" s="34">
        <v>0</v>
      </c>
      <c r="R82" s="34">
        <v>0</v>
      </c>
      <c r="S82" s="34">
        <v>0</v>
      </c>
    </row>
    <row r="83" spans="2:19" s="7" customFormat="1" ht="27" customHeight="1">
      <c r="B83" s="36" t="s">
        <v>47</v>
      </c>
      <c r="C83" s="32">
        <v>51000000</v>
      </c>
      <c r="D83" s="34">
        <v>0</v>
      </c>
      <c r="E83" s="34">
        <v>0</v>
      </c>
      <c r="F83" s="32">
        <v>51000000</v>
      </c>
      <c r="G83" s="34">
        <v>0</v>
      </c>
      <c r="H83" s="78"/>
      <c r="I83" s="34">
        <v>0</v>
      </c>
      <c r="J83" s="34">
        <v>358077.26</v>
      </c>
      <c r="K83" s="34">
        <v>358077.26</v>
      </c>
      <c r="L83" s="34">
        <v>0</v>
      </c>
      <c r="M83" s="34">
        <v>0</v>
      </c>
      <c r="N83" s="34">
        <v>0</v>
      </c>
      <c r="O83" s="34" t="s">
        <v>18</v>
      </c>
      <c r="P83" s="34">
        <v>0</v>
      </c>
      <c r="Q83" s="34">
        <v>0</v>
      </c>
      <c r="R83" s="34">
        <v>0</v>
      </c>
      <c r="S83" s="34">
        <v>0</v>
      </c>
    </row>
    <row r="84" spans="2:19" s="7" customFormat="1" ht="27" customHeight="1">
      <c r="B84" s="44" t="s">
        <v>21</v>
      </c>
      <c r="C84" s="32" t="s">
        <v>18</v>
      </c>
      <c r="D84" s="32">
        <v>4000000</v>
      </c>
      <c r="E84" s="32">
        <f>E66</f>
        <v>0</v>
      </c>
      <c r="F84" s="32">
        <f>F66</f>
        <v>51000000</v>
      </c>
      <c r="G84" s="32">
        <f>G81</f>
        <v>0</v>
      </c>
      <c r="H84" s="32"/>
      <c r="I84" s="32">
        <f>I81</f>
        <v>0</v>
      </c>
      <c r="J84" s="79">
        <f>J34</f>
        <v>752554.39</v>
      </c>
      <c r="K84" s="79">
        <f>K34</f>
        <v>752554.39</v>
      </c>
      <c r="L84" s="32">
        <f aca="true" t="shared" si="4" ref="L84:S84">L81</f>
        <v>0</v>
      </c>
      <c r="M84" s="32">
        <f t="shared" si="4"/>
        <v>0</v>
      </c>
      <c r="N84" s="32">
        <f t="shared" si="4"/>
        <v>0</v>
      </c>
      <c r="O84" s="32" t="str">
        <f t="shared" si="4"/>
        <v>Х</v>
      </c>
      <c r="P84" s="32">
        <f t="shared" si="4"/>
        <v>0</v>
      </c>
      <c r="Q84" s="32">
        <f t="shared" si="4"/>
        <v>0</v>
      </c>
      <c r="R84" s="32">
        <f t="shared" si="4"/>
        <v>0</v>
      </c>
      <c r="S84" s="32">
        <f t="shared" si="4"/>
        <v>0</v>
      </c>
    </row>
    <row r="85" spans="2:19" s="10" customFormat="1" ht="30" customHeight="1">
      <c r="B85" s="53" t="s">
        <v>23</v>
      </c>
      <c r="C85" s="54" t="s">
        <v>18</v>
      </c>
      <c r="D85" s="54">
        <v>0</v>
      </c>
      <c r="E85" s="54">
        <v>0</v>
      </c>
      <c r="F85" s="54">
        <v>0</v>
      </c>
      <c r="G85" s="54">
        <v>0</v>
      </c>
      <c r="H85" s="55"/>
      <c r="I85" s="54" t="s">
        <v>18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 t="s">
        <v>18</v>
      </c>
      <c r="P85" s="54">
        <v>0</v>
      </c>
      <c r="Q85" s="54">
        <v>0</v>
      </c>
      <c r="R85" s="54">
        <v>0</v>
      </c>
      <c r="S85" s="54">
        <v>0</v>
      </c>
    </row>
    <row r="86" spans="2:19" s="10" customFormat="1" ht="23.25" customHeight="1">
      <c r="B86" s="69"/>
      <c r="C86" s="70"/>
      <c r="D86" s="70"/>
      <c r="E86" s="70"/>
      <c r="F86" s="71"/>
      <c r="G86" s="70"/>
      <c r="H86" s="70"/>
      <c r="I86" s="70"/>
      <c r="J86" s="70"/>
      <c r="K86" s="70"/>
      <c r="L86" s="70"/>
      <c r="M86" s="70"/>
      <c r="N86" s="72"/>
      <c r="O86" s="70"/>
      <c r="P86" s="70"/>
      <c r="Q86" s="70"/>
      <c r="R86" s="70"/>
      <c r="S86" s="70"/>
    </row>
    <row r="87" spans="2:19" s="9" customFormat="1" ht="13.5" customHeight="1">
      <c r="B87" s="69" t="s">
        <v>40</v>
      </c>
      <c r="C87" s="73"/>
      <c r="D87" s="113" t="s">
        <v>41</v>
      </c>
      <c r="E87" s="11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4"/>
    </row>
    <row r="88" spans="2:19" s="9" customFormat="1" ht="18" customHeight="1">
      <c r="B88" s="115"/>
      <c r="C88" s="115"/>
      <c r="D88" s="115"/>
      <c r="E88" s="115"/>
      <c r="F88" s="115"/>
      <c r="G88" s="115"/>
      <c r="H88" s="115"/>
      <c r="I88" s="115"/>
      <c r="J88" s="74"/>
      <c r="K88" s="74"/>
      <c r="L88" s="74"/>
      <c r="M88" s="74"/>
      <c r="N88" s="75"/>
      <c r="O88" s="74"/>
      <c r="P88" s="74"/>
      <c r="Q88" s="74"/>
      <c r="R88" s="74"/>
      <c r="S88" s="74"/>
    </row>
    <row r="89" spans="2:19" s="4" customFormat="1" ht="45.75" customHeight="1">
      <c r="B89" s="114" t="s">
        <v>37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</row>
    <row r="90" spans="8:14" s="4" customFormat="1" ht="23.25" customHeight="1">
      <c r="H90" s="2"/>
      <c r="N90" s="1"/>
    </row>
    <row r="91" spans="8:14" s="4" customFormat="1" ht="23.25" customHeight="1">
      <c r="H91" s="2"/>
      <c r="N91" s="1"/>
    </row>
    <row r="92" spans="8:14" s="4" customFormat="1" ht="23.25" customHeight="1">
      <c r="H92" s="2"/>
      <c r="N92" s="1"/>
    </row>
    <row r="93" spans="8:14" s="4" customFormat="1" ht="23.25" customHeight="1">
      <c r="H93" s="2"/>
      <c r="N93" s="1"/>
    </row>
    <row r="94" ht="23.25" customHeight="1"/>
    <row r="95" ht="23.25" customHeight="1"/>
    <row r="96" ht="23.25" customHeight="1"/>
    <row r="97" ht="409.5" customHeight="1" hidden="1"/>
    <row r="98" ht="11.25" customHeight="1"/>
    <row r="99" ht="12.75" customHeight="1"/>
    <row r="100" spans="2:19" ht="12.75" customHeight="1">
      <c r="B100" s="11"/>
      <c r="C100" s="11"/>
      <c r="D100" s="11"/>
      <c r="E100" s="11"/>
      <c r="F100" s="11"/>
      <c r="G100" s="11"/>
      <c r="H100" s="12"/>
      <c r="I100" s="11"/>
      <c r="J100" s="11"/>
      <c r="K100" s="11"/>
      <c r="L100" s="11"/>
      <c r="M100" s="11"/>
      <c r="N100" s="13"/>
      <c r="O100" s="11"/>
      <c r="P100" s="11"/>
      <c r="Q100" s="11"/>
      <c r="R100" s="11"/>
      <c r="S100" s="11"/>
    </row>
    <row r="101" spans="2:19" ht="12.75" customHeight="1">
      <c r="B101" s="11"/>
      <c r="C101" s="12"/>
      <c r="D101" s="11"/>
      <c r="E101" s="11"/>
      <c r="F101" s="11"/>
      <c r="G101" s="11"/>
      <c r="H101" s="12"/>
      <c r="I101" s="11"/>
      <c r="J101" s="11"/>
      <c r="K101" s="11"/>
      <c r="L101" s="11"/>
      <c r="M101" s="11"/>
      <c r="N101" s="13"/>
      <c r="O101" s="11"/>
      <c r="P101" s="11"/>
      <c r="Q101" s="11"/>
      <c r="R101" s="11"/>
      <c r="S101" s="11"/>
    </row>
  </sheetData>
  <sheetProtection/>
  <mergeCells count="12">
    <mergeCell ref="D87:E87"/>
    <mergeCell ref="B89:S89"/>
    <mergeCell ref="B88:I88"/>
    <mergeCell ref="B14:E14"/>
    <mergeCell ref="B21:E21"/>
    <mergeCell ref="C4:G4"/>
    <mergeCell ref="B4:B5"/>
    <mergeCell ref="B7:E7"/>
    <mergeCell ref="H1:M1"/>
    <mergeCell ref="H4:M4"/>
    <mergeCell ref="J3:K3"/>
    <mergeCell ref="H2:M2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dobrivskaya</cp:lastModifiedBy>
  <cp:lastPrinted>2014-04-01T04:18:58Z</cp:lastPrinted>
  <dcterms:created xsi:type="dcterms:W3CDTF">2010-10-04T10:20:09Z</dcterms:created>
  <dcterms:modified xsi:type="dcterms:W3CDTF">2014-04-01T04:22:13Z</dcterms:modified>
  <cp:category/>
  <cp:version/>
  <cp:contentType/>
  <cp:contentStatus/>
</cp:coreProperties>
</file>