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60" windowWidth="16200" windowHeight="1161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книга_1'!$B$1:$U$96</definedName>
  </definedNames>
  <calcPr fullCalcOnLoad="1"/>
</workbook>
</file>

<file path=xl/sharedStrings.xml><?xml version="1.0" encoding="utf-8"?>
<sst xmlns="http://schemas.openxmlformats.org/spreadsheetml/2006/main" count="148" uniqueCount="49">
  <si>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</si>
  <si>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</si>
  <si>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</si>
  <si>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</si>
  <si>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</si>
  <si>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</si>
  <si>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</si>
  <si>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</si>
  <si>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</si>
  <si>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</si>
  <si>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</si>
  <si>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</si>
  <si>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</si>
  <si>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</si>
  <si>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</si>
  <si>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</si>
  <si>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</si>
  <si>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</si>
  <si>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</si>
  <si>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</si>
  <si>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</si>
  <si>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</si>
  <si>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</si>
  <si>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</si>
  <si>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</si>
  <si>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</si>
  <si>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</si>
  <si>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</si>
  <si>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</si>
  <si>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</si>
  <si>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</si>
  <si>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</si>
  <si>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</si>
  <si>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</si>
  <si>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</si>
  <si>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</si>
  <si>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</si>
  <si>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</si>
  <si>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</si>
  <si>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</si>
  <si>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</si>
  <si>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</si>
  <si>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0017/0/16341 от 22.11.2016   кредитор: ПАО "Сбербанк России" Дата погашения: 21.11.2018г.  Без обеспечения </t>
  </si>
  <si>
    <t xml:space="preserve">Договор № 0017/0/17216 от 05.06.2017   кредитор: ПАО "Сбербанк России" Дата погашения: 04.05.2019г.  Без обеспечения </t>
  </si>
  <si>
    <t xml:space="preserve"> </t>
  </si>
  <si>
    <t>апрель</t>
  </si>
  <si>
    <t>май</t>
  </si>
  <si>
    <t xml:space="preserve">Договор № 00730018/00171100 от 10.05.2018   кредитор: ПАО "Сбербанк России" Дата погашения: 08.05.2020г.  Без обеспечения </t>
  </si>
  <si>
    <t>на 31.05.2018г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</si>
</sst>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9"/>
  <sheetViews>
    <sheetView tabSelected="1" view="pageBreakPreview" zoomScaleNormal="75" zoomScaleSheetLayoutView="100" zoomScalePageLayoutView="0" workbookViewId="0" topLeftCell="A1">
      <pane xSplit="2" ySplit="7" topLeftCell="C7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6" sqref="E6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2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48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42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>
        <v>38000000</v>
      </c>
      <c r="D9" s="41">
        <v>0</v>
      </c>
      <c r="E9" s="41">
        <v>0</v>
      </c>
      <c r="F9" s="32">
        <v>0</v>
      </c>
      <c r="G9" s="32">
        <v>0</v>
      </c>
      <c r="H9" s="88">
        <v>0.125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6" t="s">
        <v>35</v>
      </c>
      <c r="C10" s="41">
        <v>38000000</v>
      </c>
      <c r="D10" s="41">
        <v>0</v>
      </c>
      <c r="E10" s="41">
        <v>0</v>
      </c>
      <c r="F10" s="32">
        <v>38000000</v>
      </c>
      <c r="G10" s="32">
        <v>0</v>
      </c>
      <c r="H10" s="88">
        <v>0.125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43139</v>
      </c>
      <c r="C11" s="41">
        <v>38000000</v>
      </c>
      <c r="D11" s="41">
        <v>0</v>
      </c>
      <c r="E11" s="41">
        <v>0</v>
      </c>
      <c r="F11" s="32">
        <v>38000000</v>
      </c>
      <c r="G11" s="32">
        <v>0</v>
      </c>
      <c r="H11" s="88">
        <v>0.125</v>
      </c>
      <c r="I11" s="32">
        <v>0</v>
      </c>
      <c r="J11" s="32">
        <v>403424.66</v>
      </c>
      <c r="K11" s="32">
        <v>403424.66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6">
        <v>43153</v>
      </c>
      <c r="C12" s="41">
        <v>38000000</v>
      </c>
      <c r="D12" s="41">
        <v>0</v>
      </c>
      <c r="E12" s="41">
        <v>0</v>
      </c>
      <c r="F12" s="32">
        <v>38000000</v>
      </c>
      <c r="G12" s="32">
        <v>0</v>
      </c>
      <c r="H12" s="88">
        <v>0.115</v>
      </c>
      <c r="I12" s="32">
        <v>0</v>
      </c>
      <c r="J12" s="32"/>
      <c r="K12" s="32"/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6">
        <v>43166</v>
      </c>
      <c r="C13" s="41">
        <v>38000000</v>
      </c>
      <c r="D13" s="41">
        <v>0</v>
      </c>
      <c r="E13" s="41">
        <v>0</v>
      </c>
      <c r="F13" s="32">
        <v>38000000</v>
      </c>
      <c r="G13" s="32">
        <v>0</v>
      </c>
      <c r="H13" s="88">
        <v>0.115</v>
      </c>
      <c r="I13" s="32">
        <v>0</v>
      </c>
      <c r="J13" s="32">
        <v>357095.89</v>
      </c>
      <c r="K13" s="32">
        <v>357095.89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6">
        <v>43199</v>
      </c>
      <c r="C14" s="41">
        <v>38000000</v>
      </c>
      <c r="D14" s="41">
        <v>0</v>
      </c>
      <c r="E14" s="41">
        <v>0</v>
      </c>
      <c r="F14" s="32">
        <v>38000000</v>
      </c>
      <c r="G14" s="32">
        <v>0</v>
      </c>
      <c r="H14" s="88">
        <v>0.115</v>
      </c>
      <c r="I14" s="32">
        <v>0</v>
      </c>
      <c r="J14" s="32">
        <v>371150.68</v>
      </c>
      <c r="K14" s="32">
        <v>371150.68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6">
        <v>43228</v>
      </c>
      <c r="C15" s="41">
        <v>38000000</v>
      </c>
      <c r="D15" s="41">
        <v>0</v>
      </c>
      <c r="E15" s="41">
        <v>0</v>
      </c>
      <c r="F15" s="32">
        <v>38000000</v>
      </c>
      <c r="G15" s="32">
        <v>0</v>
      </c>
      <c r="H15" s="88">
        <v>0.115</v>
      </c>
      <c r="I15" s="32">
        <v>0</v>
      </c>
      <c r="J15" s="32">
        <v>359178.08</v>
      </c>
      <c r="K15" s="32">
        <v>359178.08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6">
        <v>43236</v>
      </c>
      <c r="C16" s="41">
        <v>38000000</v>
      </c>
      <c r="D16" s="41">
        <v>0</v>
      </c>
      <c r="E16" s="41">
        <v>38000000</v>
      </c>
      <c r="F16" s="32">
        <v>0</v>
      </c>
      <c r="G16" s="32">
        <v>0</v>
      </c>
      <c r="H16" s="88">
        <v>0.115</v>
      </c>
      <c r="I16" s="32">
        <v>0</v>
      </c>
      <c r="J16" s="32">
        <v>191561.64</v>
      </c>
      <c r="K16" s="32">
        <v>191561.64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/>
    </row>
    <row r="17" spans="2:20" s="4" customFormat="1" ht="23.25" customHeight="1">
      <c r="B17" s="87" t="s">
        <v>36</v>
      </c>
      <c r="C17" s="41"/>
      <c r="D17" s="41">
        <f>SUM(D9:D16)</f>
        <v>0</v>
      </c>
      <c r="E17" s="41">
        <v>0</v>
      </c>
      <c r="F17" s="32">
        <v>0</v>
      </c>
      <c r="G17" s="32">
        <v>0</v>
      </c>
      <c r="H17" s="88">
        <v>0.115</v>
      </c>
      <c r="I17" s="32">
        <v>0</v>
      </c>
      <c r="J17" s="32">
        <f>SUM(J10:J16)</f>
        <v>1682410.9500000002</v>
      </c>
      <c r="K17" s="32">
        <f>SUM(K10:K16)</f>
        <v>1682410.9500000002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"/>
    </row>
    <row r="18" spans="2:20" s="4" customFormat="1" ht="23.25" customHeight="1">
      <c r="B18" s="87" t="s">
        <v>15</v>
      </c>
      <c r="C18" s="41"/>
      <c r="D18" s="41"/>
      <c r="E18" s="41"/>
      <c r="F18" s="32"/>
      <c r="G18" s="32"/>
      <c r="H18" s="88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5"/>
    </row>
    <row r="19" spans="2:20" s="4" customFormat="1" ht="23.25" customHeight="1">
      <c r="B19" s="87" t="s">
        <v>43</v>
      </c>
      <c r="C19" s="41"/>
      <c r="D19" s="41"/>
      <c r="E19" s="41"/>
      <c r="F19" s="32"/>
      <c r="G19" s="32"/>
      <c r="H19" s="88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5"/>
    </row>
    <row r="20" spans="2:20" s="4" customFormat="1" ht="23.25" customHeight="1">
      <c r="B20" s="87" t="s">
        <v>16</v>
      </c>
      <c r="C20" s="41">
        <v>30000000</v>
      </c>
      <c r="D20" s="41">
        <v>0</v>
      </c>
      <c r="E20" s="41">
        <v>0</v>
      </c>
      <c r="F20" s="32">
        <v>0</v>
      </c>
      <c r="G20" s="32">
        <v>0</v>
      </c>
      <c r="H20" s="88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6" t="s">
        <v>35</v>
      </c>
      <c r="C21" s="41">
        <v>30000000</v>
      </c>
      <c r="D21" s="41">
        <v>0</v>
      </c>
      <c r="E21" s="41">
        <v>0</v>
      </c>
      <c r="F21" s="32">
        <v>30000000</v>
      </c>
      <c r="G21" s="32">
        <v>0</v>
      </c>
      <c r="H21" s="88">
        <v>0.099205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6">
        <v>43140</v>
      </c>
      <c r="C22" s="41">
        <v>30000000</v>
      </c>
      <c r="D22" s="41">
        <v>0</v>
      </c>
      <c r="E22" s="41">
        <v>0</v>
      </c>
      <c r="F22" s="32">
        <v>30000000</v>
      </c>
      <c r="G22" s="32">
        <v>0</v>
      </c>
      <c r="H22" s="88">
        <v>0.099205</v>
      </c>
      <c r="I22" s="32">
        <v>0</v>
      </c>
      <c r="J22" s="32">
        <v>252768.9</v>
      </c>
      <c r="K22" s="32">
        <v>252768.9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/>
    </row>
    <row r="23" spans="2:20" s="4" customFormat="1" ht="23.25" customHeight="1">
      <c r="B23" s="86">
        <v>43166</v>
      </c>
      <c r="C23" s="41">
        <v>30000000</v>
      </c>
      <c r="D23" s="41">
        <v>0</v>
      </c>
      <c r="E23" s="41">
        <v>0</v>
      </c>
      <c r="F23" s="32">
        <v>30000000</v>
      </c>
      <c r="G23" s="32">
        <v>0</v>
      </c>
      <c r="H23" s="88">
        <v>0.099205</v>
      </c>
      <c r="I23" s="32">
        <v>0</v>
      </c>
      <c r="J23" s="32">
        <v>228307.4</v>
      </c>
      <c r="K23" s="32">
        <v>228307.4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/>
    </row>
    <row r="24" spans="2:20" s="4" customFormat="1" ht="23.25" customHeight="1">
      <c r="B24" s="86">
        <v>43199</v>
      </c>
      <c r="C24" s="41">
        <v>30000000</v>
      </c>
      <c r="D24" s="41">
        <v>0</v>
      </c>
      <c r="E24" s="41">
        <v>0</v>
      </c>
      <c r="F24" s="32">
        <v>30000000</v>
      </c>
      <c r="G24" s="32">
        <v>0</v>
      </c>
      <c r="H24" s="88">
        <v>0.099205</v>
      </c>
      <c r="I24" s="32">
        <v>0</v>
      </c>
      <c r="J24" s="32">
        <v>252768.9</v>
      </c>
      <c r="K24" s="32">
        <v>252768.9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/>
    </row>
    <row r="25" spans="2:20" s="4" customFormat="1" ht="23.25" customHeight="1">
      <c r="B25" s="86">
        <v>43228</v>
      </c>
      <c r="C25" s="41">
        <v>30000000</v>
      </c>
      <c r="D25" s="41">
        <v>0</v>
      </c>
      <c r="E25" s="41">
        <v>0</v>
      </c>
      <c r="F25" s="32">
        <v>30000000</v>
      </c>
      <c r="G25" s="32">
        <v>0</v>
      </c>
      <c r="H25" s="88">
        <v>0.099205</v>
      </c>
      <c r="I25" s="32">
        <v>0</v>
      </c>
      <c r="J25" s="32">
        <v>244615.07</v>
      </c>
      <c r="K25" s="32">
        <v>244615.07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</row>
    <row r="26" spans="2:20" s="4" customFormat="1" ht="23.25" customHeight="1">
      <c r="B26" s="87" t="s">
        <v>36</v>
      </c>
      <c r="C26" s="41"/>
      <c r="D26" s="41">
        <v>0</v>
      </c>
      <c r="E26" s="41">
        <v>0</v>
      </c>
      <c r="F26" s="32">
        <v>30000000</v>
      </c>
      <c r="G26" s="32">
        <v>0</v>
      </c>
      <c r="H26" s="88">
        <v>0.099205</v>
      </c>
      <c r="I26" s="32">
        <v>0</v>
      </c>
      <c r="J26" s="32">
        <f>SUM(J21:J25)</f>
        <v>978460.27</v>
      </c>
      <c r="K26" s="32">
        <f>SUM(K20:K25)</f>
        <v>978460.27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5"/>
    </row>
    <row r="27" spans="2:20" s="4" customFormat="1" ht="23.25" customHeight="1">
      <c r="B27" s="87" t="s">
        <v>47</v>
      </c>
      <c r="C27" s="41"/>
      <c r="D27" s="41"/>
      <c r="E27" s="41"/>
      <c r="F27" s="32"/>
      <c r="G27" s="32"/>
      <c r="H27" s="88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5"/>
    </row>
    <row r="28" spans="2:20" s="4" customFormat="1" ht="23.25" customHeight="1">
      <c r="B28" s="87" t="s">
        <v>16</v>
      </c>
      <c r="C28" s="41"/>
      <c r="D28" s="41"/>
      <c r="E28" s="41"/>
      <c r="F28" s="32"/>
      <c r="G28" s="32"/>
      <c r="H28" s="8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5"/>
    </row>
    <row r="29" spans="2:20" s="4" customFormat="1" ht="23.25" customHeight="1">
      <c r="B29" s="86">
        <v>43230</v>
      </c>
      <c r="C29" s="41">
        <v>0</v>
      </c>
      <c r="D29" s="41">
        <v>38000000</v>
      </c>
      <c r="E29" s="41">
        <v>0</v>
      </c>
      <c r="F29" s="32">
        <v>38000000</v>
      </c>
      <c r="G29" s="32">
        <v>0</v>
      </c>
      <c r="H29" s="88">
        <v>0.0825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5"/>
    </row>
    <row r="30" spans="2:20" s="4" customFormat="1" ht="23.25" customHeight="1">
      <c r="B30" s="86">
        <v>43237</v>
      </c>
      <c r="C30" s="41">
        <v>38000000</v>
      </c>
      <c r="D30" s="41">
        <v>1000000</v>
      </c>
      <c r="E30" s="41">
        <v>0</v>
      </c>
      <c r="F30" s="32">
        <v>39000000</v>
      </c>
      <c r="G30" s="32">
        <v>0</v>
      </c>
      <c r="H30" s="88">
        <v>0.0825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5"/>
    </row>
    <row r="31" spans="2:20" s="4" customFormat="1" ht="23.25" customHeight="1">
      <c r="B31" s="86">
        <v>43245</v>
      </c>
      <c r="C31" s="41">
        <v>39000000</v>
      </c>
      <c r="D31" s="41">
        <v>2000000</v>
      </c>
      <c r="E31" s="41">
        <v>0</v>
      </c>
      <c r="F31" s="32">
        <v>41000000</v>
      </c>
      <c r="G31" s="32">
        <v>0</v>
      </c>
      <c r="H31" s="88">
        <v>0.0825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5"/>
    </row>
    <row r="32" spans="2:20" s="4" customFormat="1" ht="23.25" customHeight="1">
      <c r="B32" s="87" t="s">
        <v>36</v>
      </c>
      <c r="C32" s="41">
        <v>39000000</v>
      </c>
      <c r="D32" s="41">
        <v>41000000</v>
      </c>
      <c r="E32" s="41">
        <v>0</v>
      </c>
      <c r="F32" s="32">
        <v>41000000</v>
      </c>
      <c r="G32" s="32">
        <v>0</v>
      </c>
      <c r="H32" s="88">
        <v>0.0825</v>
      </c>
      <c r="I32" s="32">
        <v>0</v>
      </c>
      <c r="J32" s="32">
        <f>SUM(J29:J30)</f>
        <v>0</v>
      </c>
      <c r="K32" s="32">
        <f>SUM(K29:K30)</f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/>
    </row>
    <row r="33" spans="2:19" ht="27.75" customHeight="1">
      <c r="B33" s="38" t="s">
        <v>20</v>
      </c>
      <c r="C33" s="39"/>
      <c r="D33" s="90"/>
      <c r="E33" s="39"/>
      <c r="F33" s="39"/>
      <c r="G33" s="39"/>
      <c r="H33" s="83"/>
      <c r="I33" s="39"/>
      <c r="J33" s="89"/>
      <c r="K33" s="89"/>
      <c r="L33" s="39"/>
      <c r="M33" s="39"/>
      <c r="N33" s="40"/>
      <c r="O33" s="39"/>
      <c r="P33" s="39"/>
      <c r="Q33" s="39"/>
      <c r="R33" s="39"/>
      <c r="S33" s="39"/>
    </row>
    <row r="34" spans="2:19" s="3" customFormat="1" ht="23.25" customHeight="1">
      <c r="B34" s="31" t="s">
        <v>16</v>
      </c>
      <c r="C34" s="41">
        <f>C10+C21</f>
        <v>68000000</v>
      </c>
      <c r="D34" s="32"/>
      <c r="E34" s="32"/>
      <c r="F34" s="32"/>
      <c r="G34" s="32">
        <v>0</v>
      </c>
      <c r="H34" s="42"/>
      <c r="I34" s="32">
        <v>0</v>
      </c>
      <c r="J34" s="32"/>
      <c r="K34" s="32"/>
      <c r="L34" s="33"/>
      <c r="M34" s="33"/>
      <c r="N34" s="43"/>
      <c r="O34" s="33">
        <v>0</v>
      </c>
      <c r="P34" s="33" t="s">
        <v>17</v>
      </c>
      <c r="Q34" s="33" t="s">
        <v>17</v>
      </c>
      <c r="R34" s="33" t="s">
        <v>17</v>
      </c>
      <c r="S34" s="33"/>
    </row>
    <row r="35" spans="2:19" s="81" customFormat="1" ht="23.25" customHeight="1">
      <c r="B35" s="36" t="s">
        <v>35</v>
      </c>
      <c r="C35" s="41">
        <f>C34</f>
        <v>68000000</v>
      </c>
      <c r="D35" s="34">
        <v>0</v>
      </c>
      <c r="E35" s="34">
        <v>0</v>
      </c>
      <c r="F35" s="32">
        <f>C35+D35-E35</f>
        <v>68000000</v>
      </c>
      <c r="G35" s="34">
        <v>0</v>
      </c>
      <c r="H35" s="77"/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</row>
    <row r="36" spans="2:19" s="81" customFormat="1" ht="23.25" customHeight="1">
      <c r="B36" s="36" t="s">
        <v>37</v>
      </c>
      <c r="C36" s="41">
        <v>68000000</v>
      </c>
      <c r="D36" s="34">
        <v>0</v>
      </c>
      <c r="E36" s="34">
        <v>0</v>
      </c>
      <c r="F36" s="32">
        <v>68000000</v>
      </c>
      <c r="G36" s="34">
        <v>0</v>
      </c>
      <c r="H36" s="77"/>
      <c r="I36" s="34">
        <v>0</v>
      </c>
      <c r="J36" s="34">
        <v>656193.56</v>
      </c>
      <c r="K36" s="34">
        <v>656193.56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</row>
    <row r="37" spans="2:19" s="81" customFormat="1" ht="23.25" customHeight="1">
      <c r="B37" s="36" t="s">
        <v>38</v>
      </c>
      <c r="C37" s="41">
        <v>68000000</v>
      </c>
      <c r="D37" s="34">
        <v>0</v>
      </c>
      <c r="E37" s="34">
        <v>0</v>
      </c>
      <c r="F37" s="32">
        <v>68000000</v>
      </c>
      <c r="G37" s="34">
        <v>0</v>
      </c>
      <c r="H37" s="77"/>
      <c r="I37" s="34">
        <v>0</v>
      </c>
      <c r="J37" s="34">
        <v>585403.29</v>
      </c>
      <c r="K37" s="34">
        <v>585403.29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</row>
    <row r="38" spans="2:19" s="81" customFormat="1" ht="23.25" customHeight="1">
      <c r="B38" s="36" t="s">
        <v>45</v>
      </c>
      <c r="C38" s="41">
        <v>68000000</v>
      </c>
      <c r="D38" s="34">
        <v>0</v>
      </c>
      <c r="E38" s="34">
        <v>0</v>
      </c>
      <c r="F38" s="32">
        <v>68000000</v>
      </c>
      <c r="G38" s="34">
        <v>0</v>
      </c>
      <c r="H38" s="77"/>
      <c r="I38" s="34">
        <v>0</v>
      </c>
      <c r="J38" s="34">
        <v>623919.58</v>
      </c>
      <c r="K38" s="34">
        <v>623919.58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</row>
    <row r="39" spans="2:19" s="81" customFormat="1" ht="23.25" customHeight="1">
      <c r="B39" s="36" t="s">
        <v>46</v>
      </c>
      <c r="C39" s="41">
        <v>68000000</v>
      </c>
      <c r="D39" s="34">
        <v>41000000</v>
      </c>
      <c r="E39" s="34">
        <v>38000000</v>
      </c>
      <c r="F39" s="32">
        <v>71000000</v>
      </c>
      <c r="G39" s="34">
        <v>0</v>
      </c>
      <c r="H39" s="77"/>
      <c r="I39" s="34">
        <v>0</v>
      </c>
      <c r="J39" s="34">
        <v>795354.79</v>
      </c>
      <c r="K39" s="34">
        <v>795354.79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</row>
    <row r="40" spans="2:19" s="4" customFormat="1" ht="23.25" customHeight="1">
      <c r="B40" s="44" t="s">
        <v>21</v>
      </c>
      <c r="C40" s="32" t="s">
        <v>18</v>
      </c>
      <c r="D40" s="32">
        <v>41000000</v>
      </c>
      <c r="E40" s="32">
        <v>38000000</v>
      </c>
      <c r="F40" s="32">
        <v>71000000</v>
      </c>
      <c r="G40" s="32">
        <f>G35</f>
        <v>0</v>
      </c>
      <c r="H40" s="32"/>
      <c r="I40" s="32">
        <f>I35</f>
        <v>0</v>
      </c>
      <c r="J40" s="32">
        <f>J17+J26+J32</f>
        <v>2660871.22</v>
      </c>
      <c r="K40" s="32">
        <f>K17+K26+K32</f>
        <v>2660871.22</v>
      </c>
      <c r="L40" s="32">
        <f aca="true" t="shared" si="0" ref="L40:R40">L35</f>
        <v>0</v>
      </c>
      <c r="M40" s="32">
        <f t="shared" si="0"/>
        <v>0</v>
      </c>
      <c r="N40" s="32">
        <f t="shared" si="0"/>
        <v>0</v>
      </c>
      <c r="O40" s="32">
        <f t="shared" si="0"/>
        <v>0</v>
      </c>
      <c r="P40" s="32">
        <f t="shared" si="0"/>
        <v>0</v>
      </c>
      <c r="Q40" s="32">
        <f t="shared" si="0"/>
        <v>0</v>
      </c>
      <c r="R40" s="32">
        <f t="shared" si="0"/>
        <v>0</v>
      </c>
      <c r="S40" s="32">
        <v>0</v>
      </c>
    </row>
    <row r="41" spans="2:19" s="4" customFormat="1" ht="36" customHeight="1">
      <c r="B41" s="45" t="s">
        <v>23</v>
      </c>
      <c r="C41" s="34" t="s">
        <v>22</v>
      </c>
      <c r="D41" s="34">
        <v>0</v>
      </c>
      <c r="E41" s="34">
        <v>0</v>
      </c>
      <c r="F41" s="34">
        <v>0</v>
      </c>
      <c r="G41" s="34">
        <v>0</v>
      </c>
      <c r="H41" s="35"/>
      <c r="I41" s="32" t="s">
        <v>22</v>
      </c>
      <c r="J41" s="34">
        <v>0</v>
      </c>
      <c r="K41" s="34">
        <f>+L596</f>
        <v>0</v>
      </c>
      <c r="L41" s="34">
        <v>0</v>
      </c>
      <c r="M41" s="34">
        <v>0</v>
      </c>
      <c r="N41" s="34">
        <v>0</v>
      </c>
      <c r="O41" s="32" t="s">
        <v>22</v>
      </c>
      <c r="P41" s="34">
        <v>0</v>
      </c>
      <c r="Q41" s="34">
        <v>0</v>
      </c>
      <c r="R41" s="34">
        <v>0</v>
      </c>
      <c r="S41" s="34">
        <v>0</v>
      </c>
    </row>
    <row r="42" spans="2:19" ht="23.25" customHeight="1">
      <c r="B42" s="28" t="s">
        <v>24</v>
      </c>
      <c r="C42" s="46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30"/>
      <c r="O42" s="29"/>
      <c r="P42" s="29"/>
      <c r="Q42" s="29"/>
      <c r="R42" s="29"/>
      <c r="S42" s="29"/>
    </row>
    <row r="43" spans="2:19" ht="23.25" customHeight="1">
      <c r="B43" s="28" t="s">
        <v>25</v>
      </c>
      <c r="C43" s="29"/>
      <c r="D43" s="29"/>
      <c r="E43" s="29"/>
      <c r="F43" s="29"/>
      <c r="G43" s="29"/>
      <c r="H43" s="30"/>
      <c r="I43" s="29"/>
      <c r="J43" s="29"/>
      <c r="K43" s="29"/>
      <c r="L43" s="29"/>
      <c r="M43" s="29"/>
      <c r="N43" s="30"/>
      <c r="O43" s="29"/>
      <c r="P43" s="29"/>
      <c r="Q43" s="29"/>
      <c r="R43" s="29"/>
      <c r="S43" s="29"/>
    </row>
    <row r="44" spans="2:19" s="3" customFormat="1" ht="23.25" customHeight="1">
      <c r="B44" s="31" t="s">
        <v>16</v>
      </c>
      <c r="C44" s="47">
        <v>0</v>
      </c>
      <c r="D44" s="47" t="s">
        <v>17</v>
      </c>
      <c r="E44" s="47"/>
      <c r="F44" s="47"/>
      <c r="G44" s="47"/>
      <c r="H44" s="42"/>
      <c r="I44" s="47">
        <v>0</v>
      </c>
      <c r="J44" s="47" t="s">
        <v>17</v>
      </c>
      <c r="K44" s="47" t="s">
        <v>17</v>
      </c>
      <c r="L44" s="48"/>
      <c r="M44" s="48"/>
      <c r="N44" s="43"/>
      <c r="O44" s="48">
        <v>0</v>
      </c>
      <c r="P44" s="48" t="s">
        <v>17</v>
      </c>
      <c r="Q44" s="48" t="s">
        <v>17</v>
      </c>
      <c r="R44" s="48" t="s">
        <v>17</v>
      </c>
      <c r="S44" s="48"/>
    </row>
    <row r="45" spans="2:19" s="3" customFormat="1" ht="23.25" customHeight="1">
      <c r="B45" s="80" t="s">
        <v>35</v>
      </c>
      <c r="C45" s="32">
        <v>0</v>
      </c>
      <c r="D45" s="75">
        <v>0</v>
      </c>
      <c r="E45" s="75">
        <v>0</v>
      </c>
      <c r="F45" s="32">
        <f>C44+D45-E45</f>
        <v>0</v>
      </c>
      <c r="G45" s="75">
        <v>0</v>
      </c>
      <c r="H45" s="76"/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34">
        <v>0</v>
      </c>
    </row>
    <row r="46" spans="2:19" s="3" customFormat="1" ht="23.25" customHeight="1">
      <c r="B46" s="80" t="s">
        <v>37</v>
      </c>
      <c r="C46" s="32">
        <v>0</v>
      </c>
      <c r="D46" s="75">
        <v>0</v>
      </c>
      <c r="E46" s="75">
        <v>0</v>
      </c>
      <c r="F46" s="32"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s="3" customFormat="1" ht="23.25" customHeight="1">
      <c r="B47" s="80" t="s">
        <v>38</v>
      </c>
      <c r="C47" s="32">
        <v>0</v>
      </c>
      <c r="D47" s="75">
        <v>0</v>
      </c>
      <c r="E47" s="75">
        <v>0</v>
      </c>
      <c r="F47" s="32">
        <v>0</v>
      </c>
      <c r="G47" s="75">
        <v>0</v>
      </c>
      <c r="H47" s="76"/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34">
        <v>0</v>
      </c>
    </row>
    <row r="48" spans="2:19" s="5" customFormat="1" ht="23.25" customHeight="1">
      <c r="B48" s="45" t="s">
        <v>19</v>
      </c>
      <c r="C48" s="47" t="s">
        <v>18</v>
      </c>
      <c r="D48" s="47">
        <v>0</v>
      </c>
      <c r="E48" s="47">
        <v>0</v>
      </c>
      <c r="F48" s="47">
        <v>0</v>
      </c>
      <c r="G48" s="47">
        <v>0</v>
      </c>
      <c r="H48" s="37"/>
      <c r="I48" s="47" t="s">
        <v>18</v>
      </c>
      <c r="J48" s="47">
        <v>0</v>
      </c>
      <c r="K48" s="47">
        <v>0</v>
      </c>
      <c r="L48" s="47">
        <v>0</v>
      </c>
      <c r="M48" s="47">
        <v>0</v>
      </c>
      <c r="N48" s="43">
        <v>0</v>
      </c>
      <c r="O48" s="47" t="s">
        <v>18</v>
      </c>
      <c r="P48" s="47">
        <v>0</v>
      </c>
      <c r="Q48" s="47">
        <v>0</v>
      </c>
      <c r="R48" s="47">
        <v>0</v>
      </c>
      <c r="S48" s="47">
        <v>0</v>
      </c>
    </row>
    <row r="49" spans="2:19" ht="23.25" customHeight="1" thickBot="1">
      <c r="B49" s="28" t="s">
        <v>26</v>
      </c>
      <c r="C49" s="29"/>
      <c r="D49" s="29"/>
      <c r="E49" s="29"/>
      <c r="F49" s="29"/>
      <c r="G49" s="29"/>
      <c r="H49" s="30"/>
      <c r="I49" s="29"/>
      <c r="J49" s="29"/>
      <c r="K49" s="29"/>
      <c r="L49" s="29"/>
      <c r="M49" s="29"/>
      <c r="N49" s="30"/>
      <c r="O49" s="29"/>
      <c r="P49" s="29"/>
      <c r="Q49" s="29"/>
      <c r="R49" s="29"/>
      <c r="S49" s="29"/>
    </row>
    <row r="50" spans="2:19" s="3" customFormat="1" ht="23.25" customHeight="1" thickBot="1">
      <c r="B50" s="31" t="s">
        <v>16</v>
      </c>
      <c r="C50" s="41">
        <v>0</v>
      </c>
      <c r="D50" s="32">
        <v>0</v>
      </c>
      <c r="E50" s="32">
        <v>0</v>
      </c>
      <c r="F50" s="32">
        <v>0</v>
      </c>
      <c r="G50" s="32">
        <v>0</v>
      </c>
      <c r="H50" s="42"/>
      <c r="I50" s="32">
        <v>0</v>
      </c>
      <c r="J50" s="32">
        <v>0</v>
      </c>
      <c r="K50" s="32">
        <v>0</v>
      </c>
      <c r="L50" s="33">
        <v>0</v>
      </c>
      <c r="M50" s="33">
        <v>0</v>
      </c>
      <c r="N50" s="43"/>
      <c r="O50" s="33">
        <v>0</v>
      </c>
      <c r="P50" s="33">
        <v>0</v>
      </c>
      <c r="Q50" s="33">
        <v>0</v>
      </c>
      <c r="R50" s="33">
        <v>0</v>
      </c>
      <c r="S50" s="49">
        <v>0</v>
      </c>
    </row>
    <row r="51" spans="2:19" s="4" customFormat="1" ht="22.5" customHeight="1">
      <c r="B51" s="44" t="s">
        <v>21</v>
      </c>
      <c r="C51" s="32" t="s">
        <v>18</v>
      </c>
      <c r="D51" s="32">
        <v>0</v>
      </c>
      <c r="E51" s="32">
        <v>0</v>
      </c>
      <c r="F51" s="32">
        <v>0</v>
      </c>
      <c r="G51" s="32">
        <v>0</v>
      </c>
      <c r="H51" s="37"/>
      <c r="I51" s="32" t="s">
        <v>18</v>
      </c>
      <c r="J51" s="32">
        <v>0</v>
      </c>
      <c r="K51" s="32">
        <v>0</v>
      </c>
      <c r="L51" s="32">
        <v>0</v>
      </c>
      <c r="M51" s="33">
        <v>0</v>
      </c>
      <c r="N51" s="43"/>
      <c r="O51" s="32" t="s">
        <v>18</v>
      </c>
      <c r="P51" s="33">
        <v>0</v>
      </c>
      <c r="Q51" s="33">
        <v>0</v>
      </c>
      <c r="R51" s="33">
        <v>0</v>
      </c>
      <c r="S51" s="49">
        <v>0</v>
      </c>
    </row>
    <row r="52" spans="2:19" s="4" customFormat="1" ht="35.25" customHeight="1">
      <c r="B52" s="45" t="s">
        <v>23</v>
      </c>
      <c r="C52" s="34" t="s">
        <v>18</v>
      </c>
      <c r="D52" s="34">
        <v>0</v>
      </c>
      <c r="E52" s="34">
        <v>0</v>
      </c>
      <c r="F52" s="34">
        <v>0</v>
      </c>
      <c r="G52" s="34">
        <v>0</v>
      </c>
      <c r="H52" s="35"/>
      <c r="I52" s="34" t="s">
        <v>18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 t="s">
        <v>18</v>
      </c>
      <c r="P52" s="34">
        <v>0</v>
      </c>
      <c r="Q52" s="34">
        <v>0</v>
      </c>
      <c r="R52" s="34">
        <v>0</v>
      </c>
      <c r="S52" s="50">
        <v>0</v>
      </c>
    </row>
    <row r="53" spans="2:19" ht="20.25" customHeight="1">
      <c r="B53" s="28" t="s">
        <v>27</v>
      </c>
      <c r="C53" s="46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ht="20.25" customHeight="1">
      <c r="B54" s="28" t="s">
        <v>28</v>
      </c>
      <c r="C54" s="46"/>
      <c r="D54" s="29"/>
      <c r="E54" s="29"/>
      <c r="F54" s="29"/>
      <c r="G54" s="29"/>
      <c r="H54" s="30"/>
      <c r="I54" s="29"/>
      <c r="J54" s="29"/>
      <c r="K54" s="29"/>
      <c r="L54" s="29"/>
      <c r="M54" s="29"/>
      <c r="N54" s="30"/>
      <c r="O54" s="29"/>
      <c r="P54" s="29"/>
      <c r="Q54" s="29"/>
      <c r="R54" s="29"/>
      <c r="S54" s="29"/>
    </row>
    <row r="55" spans="2:19" ht="20.25" customHeight="1">
      <c r="B55" s="31" t="s">
        <v>16</v>
      </c>
      <c r="C55" s="47">
        <v>0</v>
      </c>
      <c r="D55" s="47" t="s">
        <v>17</v>
      </c>
      <c r="E55" s="47"/>
      <c r="F55" s="47"/>
      <c r="G55" s="47"/>
      <c r="H55" s="42"/>
      <c r="I55" s="47">
        <v>0</v>
      </c>
      <c r="J55" s="47">
        <v>0</v>
      </c>
      <c r="K55" s="47">
        <v>0</v>
      </c>
      <c r="L55" s="48">
        <v>0</v>
      </c>
      <c r="M55" s="48">
        <v>0</v>
      </c>
      <c r="N55" s="43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</row>
    <row r="56" spans="2:19" ht="20.25" customHeight="1">
      <c r="B56" s="80" t="s">
        <v>35</v>
      </c>
      <c r="C56" s="32">
        <v>0</v>
      </c>
      <c r="D56" s="34">
        <v>0</v>
      </c>
      <c r="E56" s="34">
        <v>0</v>
      </c>
      <c r="F56" s="32">
        <f>C55+D56-E56</f>
        <v>0</v>
      </c>
      <c r="G56" s="75">
        <v>0</v>
      </c>
      <c r="H56" s="76"/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34">
        <v>0</v>
      </c>
    </row>
    <row r="57" spans="2:19" ht="20.25" customHeight="1">
      <c r="B57" s="80" t="s">
        <v>37</v>
      </c>
      <c r="C57" s="32">
        <v>0</v>
      </c>
      <c r="D57" s="34">
        <v>0</v>
      </c>
      <c r="E57" s="34">
        <v>0</v>
      </c>
      <c r="F57" s="32">
        <v>0</v>
      </c>
      <c r="G57" s="75">
        <v>0</v>
      </c>
      <c r="H57" s="76"/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34">
        <v>0</v>
      </c>
    </row>
    <row r="58" spans="2:19" ht="20.25" customHeight="1">
      <c r="B58" s="45" t="s">
        <v>19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37"/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3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</row>
    <row r="59" spans="2:19" ht="23.25" customHeight="1">
      <c r="B59" s="28" t="s">
        <v>29</v>
      </c>
      <c r="C59" s="29"/>
      <c r="D59" s="29"/>
      <c r="E59" s="29"/>
      <c r="F59" s="29"/>
      <c r="G59" s="29"/>
      <c r="H59" s="30"/>
      <c r="I59" s="29"/>
      <c r="J59" s="29"/>
      <c r="K59" s="29"/>
      <c r="L59" s="29"/>
      <c r="M59" s="29"/>
      <c r="N59" s="30"/>
      <c r="O59" s="29"/>
      <c r="P59" s="29"/>
      <c r="Q59" s="29"/>
      <c r="R59" s="29"/>
      <c r="S59" s="29"/>
    </row>
    <row r="60" spans="2:19" s="3" customFormat="1" ht="23.25" customHeight="1">
      <c r="B60" s="31" t="s">
        <v>16</v>
      </c>
      <c r="C60" s="41">
        <v>0</v>
      </c>
      <c r="D60" s="32"/>
      <c r="E60" s="32"/>
      <c r="F60" s="32"/>
      <c r="G60" s="32"/>
      <c r="H60" s="42"/>
      <c r="I60" s="32">
        <v>0</v>
      </c>
      <c r="J60" s="32">
        <v>0</v>
      </c>
      <c r="K60" s="32">
        <v>0</v>
      </c>
      <c r="L60" s="33">
        <v>0</v>
      </c>
      <c r="M60" s="33">
        <v>0</v>
      </c>
      <c r="N60" s="4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</row>
    <row r="61" spans="2:19" s="3" customFormat="1" ht="23.25" customHeight="1">
      <c r="B61" s="80" t="s">
        <v>35</v>
      </c>
      <c r="C61" s="32">
        <v>0</v>
      </c>
      <c r="D61" s="75">
        <v>0</v>
      </c>
      <c r="E61" s="75">
        <v>0</v>
      </c>
      <c r="F61" s="32">
        <f>C60+D61-E61</f>
        <v>0</v>
      </c>
      <c r="G61" s="75">
        <v>0</v>
      </c>
      <c r="H61" s="76"/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34">
        <v>0</v>
      </c>
    </row>
    <row r="62" spans="2:19" s="3" customFormat="1" ht="23.25" customHeight="1">
      <c r="B62" s="80" t="s">
        <v>37</v>
      </c>
      <c r="C62" s="32">
        <v>0</v>
      </c>
      <c r="D62" s="75">
        <v>0</v>
      </c>
      <c r="E62" s="75">
        <v>0</v>
      </c>
      <c r="F62" s="32">
        <v>0</v>
      </c>
      <c r="G62" s="75">
        <v>0</v>
      </c>
      <c r="H62" s="76"/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34">
        <v>0</v>
      </c>
    </row>
    <row r="63" spans="2:19" s="4" customFormat="1" ht="23.25" customHeight="1">
      <c r="B63" s="44" t="s">
        <v>21</v>
      </c>
      <c r="C63" s="32" t="s">
        <v>22</v>
      </c>
      <c r="D63" s="32">
        <v>0</v>
      </c>
      <c r="E63" s="32">
        <v>0</v>
      </c>
      <c r="F63" s="32">
        <v>0</v>
      </c>
      <c r="G63" s="32">
        <v>0</v>
      </c>
      <c r="H63" s="32"/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</row>
    <row r="64" spans="2:19" s="4" customFormat="1" ht="32.25" customHeight="1">
      <c r="B64" s="45" t="s">
        <v>23</v>
      </c>
      <c r="C64" s="34" t="s">
        <v>18</v>
      </c>
      <c r="D64" s="34">
        <v>0</v>
      </c>
      <c r="E64" s="34">
        <v>0</v>
      </c>
      <c r="F64" s="34">
        <v>0</v>
      </c>
      <c r="G64" s="34">
        <v>0</v>
      </c>
      <c r="H64" s="35"/>
      <c r="I64" s="34" t="s">
        <v>18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 t="s">
        <v>18</v>
      </c>
      <c r="P64" s="34">
        <v>0</v>
      </c>
      <c r="Q64" s="34">
        <v>0</v>
      </c>
      <c r="R64" s="34">
        <v>0</v>
      </c>
      <c r="S64" s="34">
        <v>0</v>
      </c>
    </row>
    <row r="65" spans="2:19" ht="23.25" customHeight="1">
      <c r="B65" s="28" t="s">
        <v>30</v>
      </c>
      <c r="C65" s="29"/>
      <c r="D65" s="29"/>
      <c r="E65" s="29"/>
      <c r="F65" s="29"/>
      <c r="G65" s="29"/>
      <c r="H65" s="30"/>
      <c r="I65" s="29"/>
      <c r="J65" s="29"/>
      <c r="K65" s="29"/>
      <c r="L65" s="29"/>
      <c r="M65" s="29"/>
      <c r="N65" s="30"/>
      <c r="O65" s="29"/>
      <c r="P65" s="29"/>
      <c r="Q65" s="29"/>
      <c r="R65" s="29"/>
      <c r="S65" s="29"/>
    </row>
    <row r="66" spans="2:19" s="7" customFormat="1" ht="23.25" customHeight="1">
      <c r="B66" s="31" t="s">
        <v>16</v>
      </c>
      <c r="C66" s="82">
        <f>C34</f>
        <v>68000000</v>
      </c>
      <c r="D66" s="51"/>
      <c r="E66" s="51"/>
      <c r="F66" s="41"/>
      <c r="G66" s="41"/>
      <c r="H66" s="52"/>
      <c r="I66" s="79">
        <v>0</v>
      </c>
      <c r="J66" s="41">
        <v>0</v>
      </c>
      <c r="K66" s="41">
        <v>0</v>
      </c>
      <c r="L66" s="41">
        <v>0</v>
      </c>
      <c r="M66" s="41">
        <v>0</v>
      </c>
      <c r="N66" s="52">
        <v>0</v>
      </c>
      <c r="O66" s="79">
        <v>0</v>
      </c>
      <c r="P66" s="41">
        <v>0</v>
      </c>
      <c r="Q66" s="41">
        <v>0</v>
      </c>
      <c r="R66" s="41">
        <v>0</v>
      </c>
      <c r="S66" s="41">
        <v>0</v>
      </c>
    </row>
    <row r="67" spans="2:19" s="4" customFormat="1" ht="23.25" customHeight="1">
      <c r="B67" s="36" t="s">
        <v>35</v>
      </c>
      <c r="C67" s="82">
        <f>C66</f>
        <v>68000000</v>
      </c>
      <c r="D67" s="34">
        <v>0</v>
      </c>
      <c r="E67" s="34">
        <f>E35</f>
        <v>0</v>
      </c>
      <c r="F67" s="32">
        <f>C67+D67-E67</f>
        <v>68000000</v>
      </c>
      <c r="G67" s="34">
        <f aca="true" t="shared" si="1" ref="G67:S67">G63</f>
        <v>0</v>
      </c>
      <c r="H67" s="77"/>
      <c r="I67" s="34">
        <f t="shared" si="1"/>
        <v>0</v>
      </c>
      <c r="J67" s="34">
        <f>J35</f>
        <v>0</v>
      </c>
      <c r="K67" s="34">
        <f>K35</f>
        <v>0</v>
      </c>
      <c r="L67" s="34">
        <f t="shared" si="1"/>
        <v>0</v>
      </c>
      <c r="M67" s="34">
        <f t="shared" si="1"/>
        <v>0</v>
      </c>
      <c r="N67" s="34">
        <f t="shared" si="1"/>
        <v>0</v>
      </c>
      <c r="O67" s="34">
        <f t="shared" si="1"/>
        <v>0</v>
      </c>
      <c r="P67" s="34">
        <f t="shared" si="1"/>
        <v>0</v>
      </c>
      <c r="Q67" s="34">
        <f t="shared" si="1"/>
        <v>0</v>
      </c>
      <c r="R67" s="34">
        <f t="shared" si="1"/>
        <v>0</v>
      </c>
      <c r="S67" s="34">
        <f t="shared" si="1"/>
        <v>0</v>
      </c>
    </row>
    <row r="68" spans="2:19" s="4" customFormat="1" ht="23.25" customHeight="1">
      <c r="B68" s="36" t="s">
        <v>37</v>
      </c>
      <c r="C68" s="82">
        <v>68000000</v>
      </c>
      <c r="D68" s="34">
        <v>0</v>
      </c>
      <c r="E68" s="34">
        <v>0</v>
      </c>
      <c r="F68" s="32">
        <v>68000000</v>
      </c>
      <c r="G68" s="34">
        <v>0</v>
      </c>
      <c r="H68" s="77"/>
      <c r="I68" s="34">
        <v>0</v>
      </c>
      <c r="J68" s="34">
        <v>656193.56</v>
      </c>
      <c r="K68" s="34">
        <v>656193.56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</row>
    <row r="69" spans="2:19" s="4" customFormat="1" ht="23.25" customHeight="1">
      <c r="B69" s="36" t="s">
        <v>38</v>
      </c>
      <c r="C69" s="82">
        <v>68000000</v>
      </c>
      <c r="D69" s="34">
        <v>0</v>
      </c>
      <c r="E69" s="34">
        <v>0</v>
      </c>
      <c r="F69" s="32">
        <v>68000000</v>
      </c>
      <c r="G69" s="34">
        <v>0</v>
      </c>
      <c r="H69" s="77"/>
      <c r="I69" s="34">
        <v>0</v>
      </c>
      <c r="J69" s="34">
        <v>585403.29</v>
      </c>
      <c r="K69" s="34">
        <v>585403.29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</row>
    <row r="70" spans="2:19" s="4" customFormat="1" ht="23.25" customHeight="1">
      <c r="B70" s="36" t="s">
        <v>45</v>
      </c>
      <c r="C70" s="82">
        <v>68000000</v>
      </c>
      <c r="D70" s="34">
        <v>0</v>
      </c>
      <c r="E70" s="34">
        <v>0</v>
      </c>
      <c r="F70" s="32">
        <v>68000000</v>
      </c>
      <c r="G70" s="34">
        <v>0</v>
      </c>
      <c r="H70" s="77"/>
      <c r="I70" s="34">
        <v>0</v>
      </c>
      <c r="J70" s="34">
        <v>623919.58</v>
      </c>
      <c r="K70" s="34">
        <v>623919.58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</row>
    <row r="71" spans="2:19" s="4" customFormat="1" ht="23.25" customHeight="1">
      <c r="B71" s="36" t="s">
        <v>46</v>
      </c>
      <c r="C71" s="82">
        <v>68000000</v>
      </c>
      <c r="D71" s="34">
        <v>41000000</v>
      </c>
      <c r="E71" s="34">
        <v>38000000</v>
      </c>
      <c r="F71" s="32">
        <v>71000000</v>
      </c>
      <c r="G71" s="34">
        <v>0</v>
      </c>
      <c r="H71" s="77"/>
      <c r="I71" s="34">
        <v>0</v>
      </c>
      <c r="J71" s="34">
        <v>795354.79</v>
      </c>
      <c r="K71" s="34">
        <v>795354.79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</row>
    <row r="72" spans="2:19" s="4" customFormat="1" ht="23.25" customHeight="1">
      <c r="B72" s="44" t="s">
        <v>21</v>
      </c>
      <c r="C72" s="75" t="s">
        <v>18</v>
      </c>
      <c r="D72" s="78">
        <f>D40</f>
        <v>41000000</v>
      </c>
      <c r="E72" s="78">
        <f>E40</f>
        <v>38000000</v>
      </c>
      <c r="F72" s="78">
        <v>71000000</v>
      </c>
      <c r="G72" s="78">
        <f>G67</f>
        <v>0</v>
      </c>
      <c r="H72" s="78"/>
      <c r="I72" s="78">
        <f>I67</f>
        <v>0</v>
      </c>
      <c r="J72" s="78">
        <f>J40</f>
        <v>2660871.22</v>
      </c>
      <c r="K72" s="78">
        <f>K40</f>
        <v>2660871.22</v>
      </c>
      <c r="L72" s="78">
        <f>L67</f>
        <v>0</v>
      </c>
      <c r="M72" s="78">
        <f>M67</f>
        <v>0</v>
      </c>
      <c r="N72" s="78">
        <f>N67</f>
        <v>0</v>
      </c>
      <c r="O72" s="78">
        <v>0</v>
      </c>
      <c r="P72" s="78">
        <f>P67</f>
        <v>0</v>
      </c>
      <c r="Q72" s="78">
        <f>Q67</f>
        <v>0</v>
      </c>
      <c r="R72" s="78">
        <f>R67</f>
        <v>0</v>
      </c>
      <c r="S72" s="78">
        <v>0</v>
      </c>
    </row>
    <row r="73" spans="2:19" s="5" customFormat="1" ht="30.75" customHeight="1">
      <c r="B73" s="53" t="s">
        <v>23</v>
      </c>
      <c r="C73" s="54" t="s">
        <v>18</v>
      </c>
      <c r="D73" s="54">
        <v>0</v>
      </c>
      <c r="E73" s="54">
        <v>0</v>
      </c>
      <c r="F73" s="54">
        <v>0</v>
      </c>
      <c r="G73" s="54">
        <v>0</v>
      </c>
      <c r="H73" s="55"/>
      <c r="I73" s="54" t="s">
        <v>18</v>
      </c>
      <c r="J73" s="54">
        <v>0</v>
      </c>
      <c r="K73" s="54" t="s">
        <v>44</v>
      </c>
      <c r="L73" s="54">
        <v>0</v>
      </c>
      <c r="M73" s="54">
        <v>0</v>
      </c>
      <c r="N73" s="54">
        <v>0</v>
      </c>
      <c r="O73" s="54" t="s">
        <v>18</v>
      </c>
      <c r="P73" s="54">
        <v>0</v>
      </c>
      <c r="Q73" s="54">
        <v>0</v>
      </c>
      <c r="R73" s="54">
        <v>0</v>
      </c>
      <c r="S73" s="54">
        <v>0</v>
      </c>
    </row>
    <row r="74" spans="2:19" ht="23.25" customHeight="1">
      <c r="B74" s="28" t="s">
        <v>31</v>
      </c>
      <c r="C74" s="29"/>
      <c r="D74" s="29"/>
      <c r="E74" s="29"/>
      <c r="F74" s="29"/>
      <c r="G74" s="29"/>
      <c r="H74" s="30"/>
      <c r="I74" s="29"/>
      <c r="J74" s="29"/>
      <c r="K74" s="29"/>
      <c r="L74" s="29"/>
      <c r="M74" s="29"/>
      <c r="N74" s="30"/>
      <c r="O74" s="29"/>
      <c r="P74" s="29"/>
      <c r="Q74" s="29"/>
      <c r="R74" s="29"/>
      <c r="S74" s="29"/>
    </row>
    <row r="75" spans="2:19" ht="23.25" customHeight="1">
      <c r="B75" s="28" t="s">
        <v>32</v>
      </c>
      <c r="C75" s="29"/>
      <c r="D75" s="29"/>
      <c r="E75" s="29"/>
      <c r="F75" s="29"/>
      <c r="G75" s="29"/>
      <c r="H75" s="30"/>
      <c r="I75" s="29"/>
      <c r="J75" s="29"/>
      <c r="K75" s="29"/>
      <c r="L75" s="29"/>
      <c r="M75" s="29"/>
      <c r="N75" s="30"/>
      <c r="O75" s="29"/>
      <c r="P75" s="29"/>
      <c r="Q75" s="29"/>
      <c r="R75" s="29"/>
      <c r="S75" s="29"/>
    </row>
    <row r="76" spans="2:19" ht="23.25" customHeight="1">
      <c r="B76" s="56" t="s">
        <v>16</v>
      </c>
      <c r="C76" s="57">
        <v>0</v>
      </c>
      <c r="D76" s="57" t="s">
        <v>17</v>
      </c>
      <c r="E76" s="57"/>
      <c r="F76" s="57"/>
      <c r="G76" s="57"/>
      <c r="H76" s="58"/>
      <c r="I76" s="57">
        <v>0</v>
      </c>
      <c r="J76" s="57">
        <v>0</v>
      </c>
      <c r="K76" s="57">
        <v>0</v>
      </c>
      <c r="L76" s="59">
        <v>0</v>
      </c>
      <c r="M76" s="59">
        <v>0</v>
      </c>
      <c r="N76" s="60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</row>
    <row r="77" spans="2:19" ht="23.25" customHeight="1">
      <c r="B77" s="80" t="s">
        <v>35</v>
      </c>
      <c r="C77" s="32">
        <v>0</v>
      </c>
      <c r="D77" s="75">
        <v>0</v>
      </c>
      <c r="E77" s="32">
        <v>0</v>
      </c>
      <c r="F77" s="75">
        <f>C76+D77-E77</f>
        <v>0</v>
      </c>
      <c r="G77" s="75">
        <v>0</v>
      </c>
      <c r="H77" s="76"/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34">
        <v>0</v>
      </c>
    </row>
    <row r="78" spans="2:19" ht="23.25" customHeight="1">
      <c r="B78" s="80" t="s">
        <v>37</v>
      </c>
      <c r="C78" s="32">
        <v>0</v>
      </c>
      <c r="D78" s="75">
        <v>0</v>
      </c>
      <c r="E78" s="32">
        <v>0</v>
      </c>
      <c r="F78" s="75">
        <v>0</v>
      </c>
      <c r="G78" s="75">
        <v>0</v>
      </c>
      <c r="H78" s="76"/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34">
        <v>0</v>
      </c>
    </row>
    <row r="79" spans="2:19" ht="23.25" customHeight="1">
      <c r="B79" s="80" t="s">
        <v>38</v>
      </c>
      <c r="C79" s="32">
        <v>0</v>
      </c>
      <c r="D79" s="75">
        <v>0</v>
      </c>
      <c r="E79" s="32">
        <v>0</v>
      </c>
      <c r="F79" s="75">
        <v>0</v>
      </c>
      <c r="G79" s="75">
        <v>0</v>
      </c>
      <c r="H79" s="76"/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34">
        <v>0</v>
      </c>
    </row>
    <row r="80" spans="2:19" ht="23.25" customHeight="1">
      <c r="B80" s="53" t="s">
        <v>19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61"/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60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</row>
    <row r="81" spans="2:19" ht="23.25" customHeight="1">
      <c r="B81" s="28" t="s">
        <v>33</v>
      </c>
      <c r="C81" s="46"/>
      <c r="D81" s="46"/>
      <c r="E81" s="29"/>
      <c r="F81" s="29"/>
      <c r="G81" s="29"/>
      <c r="H81" s="30"/>
      <c r="I81" s="29"/>
      <c r="J81" s="29"/>
      <c r="K81" s="29"/>
      <c r="L81" s="29"/>
      <c r="M81" s="29"/>
      <c r="N81" s="30"/>
      <c r="O81" s="29"/>
      <c r="P81" s="29"/>
      <c r="Q81" s="29"/>
      <c r="R81" s="29"/>
      <c r="S81" s="29"/>
    </row>
    <row r="82" spans="2:19" s="8" customFormat="1" ht="23.25" customHeight="1">
      <c r="B82" s="31" t="s">
        <v>16</v>
      </c>
      <c r="C82" s="31">
        <v>0</v>
      </c>
      <c r="D82" s="31"/>
      <c r="E82" s="31"/>
      <c r="F82" s="31">
        <v>0</v>
      </c>
      <c r="G82" s="31"/>
      <c r="H82" s="62"/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62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</row>
    <row r="83" spans="2:19" s="9" customFormat="1" ht="23.25" customHeight="1">
      <c r="B83" s="63" t="s">
        <v>21</v>
      </c>
      <c r="C83" s="64" t="s">
        <v>22</v>
      </c>
      <c r="D83" s="65">
        <v>0</v>
      </c>
      <c r="E83" s="65">
        <v>0</v>
      </c>
      <c r="F83" s="65">
        <v>0</v>
      </c>
      <c r="G83" s="65">
        <v>0</v>
      </c>
      <c r="H83" s="66"/>
      <c r="I83" s="64" t="s">
        <v>22</v>
      </c>
      <c r="J83" s="65">
        <v>0</v>
      </c>
      <c r="K83" s="65">
        <v>0</v>
      </c>
      <c r="L83" s="65">
        <v>0</v>
      </c>
      <c r="M83" s="65">
        <v>0</v>
      </c>
      <c r="N83" s="67">
        <v>0</v>
      </c>
      <c r="O83" s="64" t="s">
        <v>22</v>
      </c>
      <c r="P83" s="65">
        <v>0</v>
      </c>
      <c r="Q83" s="65">
        <v>0</v>
      </c>
      <c r="R83" s="65">
        <v>0</v>
      </c>
      <c r="S83" s="65">
        <v>0</v>
      </c>
    </row>
    <row r="84" spans="2:19" s="9" customFormat="1" ht="32.25" customHeight="1">
      <c r="B84" s="53" t="s">
        <v>23</v>
      </c>
      <c r="C84" s="54" t="s">
        <v>18</v>
      </c>
      <c r="D84" s="84">
        <v>0</v>
      </c>
      <c r="E84" s="84">
        <v>0</v>
      </c>
      <c r="F84" s="84">
        <v>0</v>
      </c>
      <c r="G84" s="84">
        <v>0</v>
      </c>
      <c r="H84" s="55"/>
      <c r="I84" s="54" t="s">
        <v>18</v>
      </c>
      <c r="J84" s="84">
        <v>0</v>
      </c>
      <c r="K84" s="84">
        <v>0</v>
      </c>
      <c r="L84" s="84">
        <v>0</v>
      </c>
      <c r="M84" s="84">
        <v>0</v>
      </c>
      <c r="N84" s="54">
        <v>0</v>
      </c>
      <c r="O84" s="54" t="s">
        <v>18</v>
      </c>
      <c r="P84" s="84">
        <v>0</v>
      </c>
      <c r="Q84" s="84">
        <v>0</v>
      </c>
      <c r="R84" s="84">
        <v>0</v>
      </c>
      <c r="S84" s="84">
        <v>0</v>
      </c>
    </row>
    <row r="85" spans="2:19" ht="27" customHeight="1">
      <c r="B85" s="28" t="s">
        <v>34</v>
      </c>
      <c r="C85" s="29"/>
      <c r="D85" s="29"/>
      <c r="E85" s="29"/>
      <c r="F85" s="29"/>
      <c r="G85" s="29"/>
      <c r="H85" s="30"/>
      <c r="I85" s="29"/>
      <c r="J85" s="29"/>
      <c r="K85" s="29"/>
      <c r="L85" s="29"/>
      <c r="M85" s="29"/>
      <c r="N85" s="30"/>
      <c r="O85" s="29"/>
      <c r="P85" s="29"/>
      <c r="Q85" s="29"/>
      <c r="R85" s="29"/>
      <c r="S85" s="29"/>
    </row>
    <row r="86" spans="2:19" s="7" customFormat="1" ht="27" customHeight="1">
      <c r="B86" s="31" t="s">
        <v>16</v>
      </c>
      <c r="C86" s="32">
        <f>C66+C82</f>
        <v>68000000</v>
      </c>
      <c r="D86" s="32"/>
      <c r="E86" s="32"/>
      <c r="F86" s="32"/>
      <c r="G86" s="32">
        <v>0</v>
      </c>
      <c r="H86" s="43"/>
      <c r="I86" s="32"/>
      <c r="J86" s="32">
        <v>0</v>
      </c>
      <c r="K86" s="32">
        <v>0</v>
      </c>
      <c r="L86" s="32">
        <v>0</v>
      </c>
      <c r="M86" s="32">
        <v>0</v>
      </c>
      <c r="N86" s="43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</row>
    <row r="87" spans="2:19" s="7" customFormat="1" ht="27" customHeight="1">
      <c r="B87" s="36" t="s">
        <v>35</v>
      </c>
      <c r="C87" s="32">
        <f>C86</f>
        <v>68000000</v>
      </c>
      <c r="D87" s="34">
        <f>D67</f>
        <v>0</v>
      </c>
      <c r="E87" s="34">
        <f>E67</f>
        <v>0</v>
      </c>
      <c r="F87" s="32">
        <f>C87+D87-E87</f>
        <v>68000000</v>
      </c>
      <c r="G87" s="34">
        <f aca="true" t="shared" si="2" ref="G87:S87">G83</f>
        <v>0</v>
      </c>
      <c r="H87" s="77"/>
      <c r="I87" s="34"/>
      <c r="J87" s="34">
        <f>J35</f>
        <v>0</v>
      </c>
      <c r="K87" s="34">
        <f>K35</f>
        <v>0</v>
      </c>
      <c r="L87" s="34">
        <f t="shared" si="2"/>
        <v>0</v>
      </c>
      <c r="M87" s="34">
        <f t="shared" si="2"/>
        <v>0</v>
      </c>
      <c r="N87" s="34">
        <f t="shared" si="2"/>
        <v>0</v>
      </c>
      <c r="O87" s="34" t="str">
        <f t="shared" si="2"/>
        <v>Х</v>
      </c>
      <c r="P87" s="34">
        <f t="shared" si="2"/>
        <v>0</v>
      </c>
      <c r="Q87" s="34">
        <f t="shared" si="2"/>
        <v>0</v>
      </c>
      <c r="R87" s="34">
        <f t="shared" si="2"/>
        <v>0</v>
      </c>
      <c r="S87" s="34">
        <f t="shared" si="2"/>
        <v>0</v>
      </c>
    </row>
    <row r="88" spans="2:19" s="7" customFormat="1" ht="27" customHeight="1">
      <c r="B88" s="36" t="s">
        <v>37</v>
      </c>
      <c r="C88" s="32">
        <v>68000000</v>
      </c>
      <c r="D88" s="34">
        <v>0</v>
      </c>
      <c r="E88" s="34">
        <v>0</v>
      </c>
      <c r="F88" s="32">
        <v>68000000</v>
      </c>
      <c r="G88" s="34">
        <v>0</v>
      </c>
      <c r="H88" s="77"/>
      <c r="I88" s="34"/>
      <c r="J88" s="34">
        <v>656193.56</v>
      </c>
      <c r="K88" s="34">
        <v>656193.56</v>
      </c>
      <c r="L88" s="34">
        <v>0</v>
      </c>
      <c r="M88" s="34">
        <v>0</v>
      </c>
      <c r="N88" s="34">
        <v>0</v>
      </c>
      <c r="O88" s="34" t="s">
        <v>18</v>
      </c>
      <c r="P88" s="34">
        <v>0</v>
      </c>
      <c r="Q88" s="34">
        <v>0</v>
      </c>
      <c r="R88" s="34">
        <v>0</v>
      </c>
      <c r="S88" s="34">
        <v>0</v>
      </c>
    </row>
    <row r="89" spans="2:19" s="7" customFormat="1" ht="27" customHeight="1">
      <c r="B89" s="36" t="s">
        <v>38</v>
      </c>
      <c r="C89" s="32">
        <v>68000000</v>
      </c>
      <c r="D89" s="34">
        <v>0</v>
      </c>
      <c r="E89" s="34">
        <v>0</v>
      </c>
      <c r="F89" s="32">
        <v>68000000</v>
      </c>
      <c r="G89" s="34">
        <v>0</v>
      </c>
      <c r="H89" s="77"/>
      <c r="I89" s="34"/>
      <c r="J89" s="34">
        <v>585403.29</v>
      </c>
      <c r="K89" s="34">
        <v>585403.29</v>
      </c>
      <c r="L89" s="34">
        <v>0</v>
      </c>
      <c r="M89" s="34">
        <v>0</v>
      </c>
      <c r="N89" s="34">
        <v>0</v>
      </c>
      <c r="O89" s="34" t="s">
        <v>18</v>
      </c>
      <c r="P89" s="34">
        <v>0</v>
      </c>
      <c r="Q89" s="34">
        <v>0</v>
      </c>
      <c r="R89" s="34">
        <v>0</v>
      </c>
      <c r="S89" s="34">
        <v>0</v>
      </c>
    </row>
    <row r="90" spans="2:19" s="7" customFormat="1" ht="27" customHeight="1">
      <c r="B90" s="36" t="s">
        <v>45</v>
      </c>
      <c r="C90" s="32">
        <v>68000000</v>
      </c>
      <c r="D90" s="34">
        <v>0</v>
      </c>
      <c r="E90" s="34">
        <v>0</v>
      </c>
      <c r="F90" s="32">
        <v>68000000</v>
      </c>
      <c r="G90" s="34">
        <v>0</v>
      </c>
      <c r="H90" s="77"/>
      <c r="I90" s="34"/>
      <c r="J90" s="34">
        <v>623919.58</v>
      </c>
      <c r="K90" s="34">
        <v>523919.58</v>
      </c>
      <c r="L90" s="34">
        <v>0</v>
      </c>
      <c r="M90" s="34">
        <v>0</v>
      </c>
      <c r="N90" s="34">
        <v>0</v>
      </c>
      <c r="O90" s="34" t="s">
        <v>18</v>
      </c>
      <c r="P90" s="34">
        <v>0</v>
      </c>
      <c r="Q90" s="34">
        <v>0</v>
      </c>
      <c r="R90" s="34">
        <v>0</v>
      </c>
      <c r="S90" s="34">
        <v>0</v>
      </c>
    </row>
    <row r="91" spans="2:19" s="7" customFormat="1" ht="27" customHeight="1">
      <c r="B91" s="36" t="s">
        <v>46</v>
      </c>
      <c r="C91" s="32">
        <v>68000000</v>
      </c>
      <c r="D91" s="34">
        <v>41000000</v>
      </c>
      <c r="E91" s="34">
        <v>38000000</v>
      </c>
      <c r="F91" s="32">
        <v>71000000</v>
      </c>
      <c r="G91" s="34">
        <v>0</v>
      </c>
      <c r="H91" s="77"/>
      <c r="I91" s="34"/>
      <c r="J91" s="34">
        <v>795354.79</v>
      </c>
      <c r="K91" s="34">
        <v>795354.79</v>
      </c>
      <c r="L91" s="34">
        <v>0</v>
      </c>
      <c r="M91" s="34">
        <v>0</v>
      </c>
      <c r="N91" s="34">
        <v>0</v>
      </c>
      <c r="O91" s="34" t="s">
        <v>18</v>
      </c>
      <c r="P91" s="34">
        <v>0</v>
      </c>
      <c r="Q91" s="34">
        <v>0</v>
      </c>
      <c r="R91" s="34">
        <v>0</v>
      </c>
      <c r="S91" s="34">
        <v>0</v>
      </c>
    </row>
    <row r="92" spans="2:19" s="7" customFormat="1" ht="27" customHeight="1">
      <c r="B92" s="44" t="s">
        <v>19</v>
      </c>
      <c r="C92" s="32" t="s">
        <v>18</v>
      </c>
      <c r="D92" s="32">
        <f>D72</f>
        <v>41000000</v>
      </c>
      <c r="E92" s="32">
        <f>E72</f>
        <v>38000000</v>
      </c>
      <c r="F92" s="32">
        <f>F72</f>
        <v>71000000</v>
      </c>
      <c r="G92" s="32">
        <f>G87</f>
        <v>0</v>
      </c>
      <c r="H92" s="32"/>
      <c r="I92" s="32">
        <f>I87</f>
        <v>0</v>
      </c>
      <c r="J92" s="78">
        <f>J40</f>
        <v>2660871.22</v>
      </c>
      <c r="K92" s="78">
        <f>K40</f>
        <v>2660871.22</v>
      </c>
      <c r="L92" s="32">
        <f aca="true" t="shared" si="3" ref="L92:S92">L87</f>
        <v>0</v>
      </c>
      <c r="M92" s="32">
        <f t="shared" si="3"/>
        <v>0</v>
      </c>
      <c r="N92" s="32">
        <f t="shared" si="3"/>
        <v>0</v>
      </c>
      <c r="O92" s="32" t="str">
        <f t="shared" si="3"/>
        <v>Х</v>
      </c>
      <c r="P92" s="32">
        <f t="shared" si="3"/>
        <v>0</v>
      </c>
      <c r="Q92" s="32">
        <v>0</v>
      </c>
      <c r="R92" s="32">
        <f t="shared" si="3"/>
        <v>0</v>
      </c>
      <c r="S92" s="32">
        <f t="shared" si="3"/>
        <v>0</v>
      </c>
    </row>
    <row r="93" spans="2:19" s="10" customFormat="1" ht="30" customHeight="1">
      <c r="B93" s="53" t="s">
        <v>23</v>
      </c>
      <c r="C93" s="54" t="s">
        <v>18</v>
      </c>
      <c r="D93" s="54">
        <v>0</v>
      </c>
      <c r="E93" s="54">
        <v>0</v>
      </c>
      <c r="F93" s="54">
        <v>0</v>
      </c>
      <c r="G93" s="54">
        <v>0</v>
      </c>
      <c r="H93" s="55"/>
      <c r="I93" s="54" t="s">
        <v>18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 t="s">
        <v>18</v>
      </c>
      <c r="P93" s="54">
        <v>0</v>
      </c>
      <c r="Q93" s="54">
        <v>0</v>
      </c>
      <c r="R93" s="54">
        <v>0</v>
      </c>
      <c r="S93" s="54">
        <v>0</v>
      </c>
    </row>
    <row r="94" spans="2:19" s="10" customFormat="1" ht="23.25" customHeight="1">
      <c r="B94" s="68"/>
      <c r="C94" s="69"/>
      <c r="D94" s="69"/>
      <c r="E94" s="69"/>
      <c r="F94" s="70"/>
      <c r="G94" s="69"/>
      <c r="H94" s="69"/>
      <c r="I94" s="69"/>
      <c r="J94" s="69"/>
      <c r="K94" s="69"/>
      <c r="L94" s="69"/>
      <c r="M94" s="69"/>
      <c r="N94" s="71"/>
      <c r="O94" s="69"/>
      <c r="P94" s="69"/>
      <c r="Q94" s="69"/>
      <c r="R94" s="69"/>
      <c r="S94" s="69"/>
    </row>
    <row r="95" spans="2:19" s="9" customFormat="1" ht="13.5" customHeight="1">
      <c r="B95" s="85" t="s">
        <v>39</v>
      </c>
      <c r="C95" s="72"/>
      <c r="D95" s="94" t="s">
        <v>40</v>
      </c>
      <c r="E95" s="94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3"/>
    </row>
    <row r="96" spans="2:19" s="9" customFormat="1" ht="18" customHeight="1">
      <c r="B96" s="96" t="s">
        <v>41</v>
      </c>
      <c r="C96" s="96"/>
      <c r="D96" s="96"/>
      <c r="E96" s="96"/>
      <c r="F96" s="96"/>
      <c r="G96" s="96"/>
      <c r="H96" s="96"/>
      <c r="I96" s="96"/>
      <c r="J96" s="73"/>
      <c r="K96" s="73"/>
      <c r="L96" s="73"/>
      <c r="M96" s="73"/>
      <c r="N96" s="74"/>
      <c r="O96" s="73"/>
      <c r="P96" s="73"/>
      <c r="Q96" s="73"/>
      <c r="R96" s="73"/>
      <c r="S96" s="73"/>
    </row>
    <row r="97" spans="2:19" s="4" customFormat="1" ht="45.75" customHeight="1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</row>
    <row r="98" spans="8:14" s="4" customFormat="1" ht="23.25" customHeight="1">
      <c r="H98" s="2"/>
      <c r="N98" s="1"/>
    </row>
    <row r="99" spans="8:14" s="4" customFormat="1" ht="23.25" customHeight="1">
      <c r="H99" s="2"/>
      <c r="N99" s="1"/>
    </row>
    <row r="100" spans="8:14" s="4" customFormat="1" ht="23.25" customHeight="1">
      <c r="H100" s="2"/>
      <c r="N100" s="1"/>
    </row>
    <row r="101" spans="8:14" s="4" customFormat="1" ht="23.25" customHeight="1">
      <c r="H101" s="2"/>
      <c r="N101" s="1"/>
    </row>
    <row r="102" ht="23.25" customHeight="1"/>
    <row r="103" ht="23.25" customHeight="1"/>
    <row r="104" ht="23.25" customHeight="1"/>
    <row r="105" ht="409.5" customHeight="1" hidden="1"/>
    <row r="106" ht="11.25" customHeight="1"/>
    <row r="107" ht="12.75" customHeight="1"/>
    <row r="108" spans="2:19" ht="12.75" customHeight="1">
      <c r="B108" s="11"/>
      <c r="C108" s="11"/>
      <c r="D108" s="11"/>
      <c r="E108" s="11"/>
      <c r="F108" s="11"/>
      <c r="G108" s="11"/>
      <c r="H108" s="12"/>
      <c r="I108" s="11"/>
      <c r="J108" s="11"/>
      <c r="K108" s="11"/>
      <c r="L108" s="11"/>
      <c r="M108" s="11"/>
      <c r="N108" s="13"/>
      <c r="O108" s="11"/>
      <c r="P108" s="11"/>
      <c r="Q108" s="11"/>
      <c r="R108" s="11"/>
      <c r="S108" s="11"/>
    </row>
    <row r="109" spans="2:19" ht="12.75" customHeight="1">
      <c r="B109" s="11"/>
      <c r="C109" s="12"/>
      <c r="D109" s="11"/>
      <c r="E109" s="11"/>
      <c r="F109" s="11"/>
      <c r="G109" s="11"/>
      <c r="H109" s="12"/>
      <c r="I109" s="11"/>
      <c r="J109" s="11"/>
      <c r="K109" s="11"/>
      <c r="L109" s="11"/>
      <c r="M109" s="11"/>
      <c r="N109" s="13"/>
      <c r="O109" s="11"/>
      <c r="P109" s="11"/>
      <c r="Q109" s="11"/>
      <c r="R109" s="11"/>
      <c r="S109" s="11"/>
    </row>
  </sheetData>
  <sheetProtection/>
  <mergeCells count="10">
    <mergeCell ref="H1:M1"/>
    <mergeCell ref="H4:M4"/>
    <mergeCell ref="J3:K3"/>
    <mergeCell ref="H2:M2"/>
    <mergeCell ref="D95:E95"/>
    <mergeCell ref="B97:S97"/>
    <mergeCell ref="B96:I96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54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2018-05-31T08:52:41Z</cp:lastPrinted>
  <dcterms:created xsi:type="dcterms:W3CDTF">2010-10-04T10:20:09Z</dcterms:created>
  <dcterms:modified xsi:type="dcterms:W3CDTF">2018-05-31T08:52:49Z</dcterms:modified>
  <cp:category/>
  <cp:version/>
  <cp:contentType/>
  <cp:contentStatus/>
</cp:coreProperties>
</file>