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книга_1'!$B$1:$S$76</definedName>
  </definedNames>
  <calcPr fullCalcOnLoad="1"/>
</workbook>
</file>

<file path=xl/sharedStrings.xml><?xml version="1.0" encoding="utf-8"?>
<sst xmlns="http://schemas.openxmlformats.org/spreadsheetml/2006/main" count="136" uniqueCount="48">
  <si>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</si>
  <si>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</si>
  <si>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</si>
  <si>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</si>
  <si>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</si>
  <si>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</si>
  <si>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</si>
  <si>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</si>
  <si>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</si>
  <si>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</si>
  <si>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</si>
  <si>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</si>
  <si>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</si>
  <si>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</si>
  <si>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</si>
  <si>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</si>
  <si>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</si>
  <si>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</si>
  <si>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</si>
  <si>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</si>
  <si>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</si>
  <si>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</si>
  <si>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</si>
  <si>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</si>
  <si>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</si>
  <si>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</si>
  <si>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</si>
  <si>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</si>
  <si>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</si>
  <si>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</si>
  <si>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</si>
  <si>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</si>
  <si>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</si>
  <si>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</si>
  <si>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</si>
  <si>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</si>
  <si>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</si>
  <si>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 xml:space="preserve">Договор № 43/2013 от 29.07.2013   кредитор: ОАО "Сбербанк России" Дата погашения: 28.07.2015г.  Без обеспечения </t>
  </si>
  <si>
    <t>x</t>
  </si>
  <si>
    <t>Январь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</si>
  <si>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</si>
  <si>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</si>
  <si>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</si>
  <si>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</si>
  <si>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</si>
  <si>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</si>
  <si>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12/2014 от 05.12.2014   кредитор: ОАО "Сбербанк России" Дата погашения: 04.12.2016г.  Без обеспечения </t>
  </si>
  <si>
    <t>на 01.03.2015г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</si>
</sst>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4" fontId="8" fillId="0" borderId="14" xfId="0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2" fontId="8" fillId="0" borderId="15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Fill="1" applyBorder="1" applyAlignment="1" applyProtection="1">
      <alignment horizontal="left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9"/>
  <sheetViews>
    <sheetView tabSelected="1" view="pageBreakPreview" zoomScaleNormal="75" zoomScaleSheetLayoutView="100" zoomScalePageLayoutView="0" workbookViewId="0" topLeftCell="A1">
      <pane xSplit="2" ySplit="7" topLeftCell="E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" sqref="F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6" t="s">
        <v>0</v>
      </c>
      <c r="I1" s="106"/>
      <c r="J1" s="106"/>
      <c r="K1" s="106"/>
      <c r="L1" s="106"/>
      <c r="M1" s="106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8" t="s">
        <v>1</v>
      </c>
      <c r="I2" s="108"/>
      <c r="J2" s="108"/>
      <c r="K2" s="108"/>
      <c r="L2" s="108"/>
      <c r="M2" s="108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6" t="s">
        <v>47</v>
      </c>
      <c r="K3" s="106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3" t="s">
        <v>2</v>
      </c>
      <c r="C4" s="102" t="s">
        <v>3</v>
      </c>
      <c r="D4" s="102"/>
      <c r="E4" s="102"/>
      <c r="F4" s="102"/>
      <c r="G4" s="102"/>
      <c r="H4" s="107" t="s">
        <v>4</v>
      </c>
      <c r="I4" s="107"/>
      <c r="J4" s="107"/>
      <c r="K4" s="107"/>
      <c r="L4" s="107"/>
      <c r="M4" s="107"/>
      <c r="N4" s="20"/>
      <c r="O4" s="21" t="s">
        <v>5</v>
      </c>
      <c r="P4" s="21"/>
      <c r="Q4" s="21"/>
      <c r="R4" s="21"/>
      <c r="S4" s="21"/>
    </row>
    <row r="5" spans="2:19" ht="45" customHeight="1">
      <c r="B5" s="103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4" t="s">
        <v>15</v>
      </c>
      <c r="C7" s="105"/>
      <c r="D7" s="105"/>
      <c r="E7" s="105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37</v>
      </c>
      <c r="C8" s="29"/>
      <c r="D8" s="29"/>
      <c r="E8" s="29"/>
      <c r="F8" s="32"/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38" t="s">
        <v>16</v>
      </c>
      <c r="C9" s="92">
        <v>29000000</v>
      </c>
      <c r="D9" s="88"/>
      <c r="E9" s="88"/>
      <c r="F9" s="32"/>
      <c r="G9" s="32">
        <v>0</v>
      </c>
      <c r="H9" s="85">
        <v>0.09795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</row>
    <row r="10" spans="2:19" s="4" customFormat="1" ht="23.25" customHeight="1">
      <c r="B10" s="90" t="s">
        <v>39</v>
      </c>
      <c r="C10" s="92">
        <v>29000000</v>
      </c>
      <c r="D10" s="91">
        <v>0</v>
      </c>
      <c r="E10" s="88">
        <v>0</v>
      </c>
      <c r="F10" s="32">
        <v>29000000</v>
      </c>
      <c r="G10" s="32">
        <v>0</v>
      </c>
      <c r="H10" s="85">
        <v>0.09795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</row>
    <row r="11" spans="2:19" s="4" customFormat="1" ht="23.25" customHeight="1">
      <c r="B11" s="89">
        <v>42044</v>
      </c>
      <c r="C11" s="92">
        <v>29000000</v>
      </c>
      <c r="D11" s="91">
        <v>0</v>
      </c>
      <c r="E11" s="88">
        <v>0</v>
      </c>
      <c r="F11" s="32">
        <v>29000000</v>
      </c>
      <c r="G11" s="32">
        <v>0</v>
      </c>
      <c r="H11" s="85">
        <v>0.09795</v>
      </c>
      <c r="I11" s="32">
        <v>0</v>
      </c>
      <c r="J11" s="32">
        <v>241252.19</v>
      </c>
      <c r="K11" s="32">
        <v>241252.19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2" s="4" customFormat="1" ht="23.25" customHeight="1">
      <c r="B12" s="94" t="s">
        <v>36</v>
      </c>
      <c r="C12" s="78" t="s">
        <v>38</v>
      </c>
      <c r="D12" s="78">
        <v>0</v>
      </c>
      <c r="E12" s="78">
        <v>0</v>
      </c>
      <c r="F12" s="78">
        <v>29000000</v>
      </c>
      <c r="G12" s="78">
        <v>0</v>
      </c>
      <c r="H12" s="86">
        <v>0.09795</v>
      </c>
      <c r="I12" s="78">
        <v>0</v>
      </c>
      <c r="J12" s="78">
        <f>J10+J11</f>
        <v>241252.19</v>
      </c>
      <c r="K12" s="78">
        <f>K10+K11</f>
        <v>241252.19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5"/>
      <c r="U12" s="5"/>
      <c r="V12" s="5"/>
    </row>
    <row r="13" spans="2:19" s="4" customFormat="1" ht="23.25" customHeight="1">
      <c r="B13" s="100" t="s">
        <v>15</v>
      </c>
      <c r="C13" s="101"/>
      <c r="D13" s="101"/>
      <c r="E13" s="101"/>
      <c r="F13" s="78"/>
      <c r="G13" s="78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32"/>
      <c r="S13" s="32"/>
    </row>
    <row r="14" spans="2:19" s="4" customFormat="1" ht="23.25" customHeight="1">
      <c r="B14" s="28" t="s">
        <v>46</v>
      </c>
      <c r="C14" s="95"/>
      <c r="D14" s="95"/>
      <c r="E14" s="95"/>
      <c r="F14" s="32"/>
      <c r="G14" s="32"/>
      <c r="H14" s="85"/>
      <c r="I14" s="32"/>
      <c r="J14" s="32"/>
      <c r="K14" s="32"/>
      <c r="L14" s="32"/>
      <c r="M14" s="32"/>
      <c r="N14" s="32"/>
      <c r="O14" s="32"/>
      <c r="P14" s="32"/>
      <c r="Q14" s="32"/>
      <c r="R14" s="78"/>
      <c r="S14" s="78"/>
    </row>
    <row r="15" spans="2:20" s="4" customFormat="1" ht="23.25" customHeight="1">
      <c r="B15" s="96" t="s">
        <v>16</v>
      </c>
      <c r="C15" s="41">
        <v>26000000</v>
      </c>
      <c r="D15" s="51">
        <v>0</v>
      </c>
      <c r="E15" s="51">
        <v>0</v>
      </c>
      <c r="F15" s="32">
        <v>0</v>
      </c>
      <c r="G15" s="32">
        <v>0</v>
      </c>
      <c r="H15" s="85">
        <v>0.137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97" t="s">
        <v>35</v>
      </c>
      <c r="C16" s="41">
        <v>26000000</v>
      </c>
      <c r="D16" s="51">
        <v>0</v>
      </c>
      <c r="E16" s="51">
        <v>0</v>
      </c>
      <c r="F16" s="32">
        <v>26000000</v>
      </c>
      <c r="G16" s="32">
        <v>0</v>
      </c>
      <c r="H16" s="85">
        <v>0.137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97">
        <v>42027</v>
      </c>
      <c r="C17" s="41">
        <v>26000000</v>
      </c>
      <c r="D17" s="51">
        <v>3000000</v>
      </c>
      <c r="E17" s="51">
        <v>0</v>
      </c>
      <c r="F17" s="32">
        <v>29000000</v>
      </c>
      <c r="G17" s="32">
        <v>0</v>
      </c>
      <c r="H17" s="85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97">
        <v>42044</v>
      </c>
      <c r="C18" s="41">
        <v>29000000</v>
      </c>
      <c r="D18" s="51">
        <v>0</v>
      </c>
      <c r="E18" s="51">
        <v>0</v>
      </c>
      <c r="F18" s="32">
        <v>29000000</v>
      </c>
      <c r="G18" s="32">
        <v>0</v>
      </c>
      <c r="H18" s="85">
        <v>0.137</v>
      </c>
      <c r="I18" s="32">
        <v>0</v>
      </c>
      <c r="J18" s="32">
        <v>311534.24</v>
      </c>
      <c r="K18" s="32">
        <v>311534.24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20" s="4" customFormat="1" ht="23.25" customHeight="1">
      <c r="B19" s="38" t="s">
        <v>36</v>
      </c>
      <c r="C19" s="41" t="s">
        <v>18</v>
      </c>
      <c r="D19" s="41">
        <v>3000000</v>
      </c>
      <c r="E19" s="51">
        <v>0</v>
      </c>
      <c r="F19" s="32">
        <v>29000000</v>
      </c>
      <c r="G19" s="32">
        <v>0</v>
      </c>
      <c r="H19" s="85">
        <v>0.137</v>
      </c>
      <c r="I19" s="32">
        <v>0</v>
      </c>
      <c r="J19" s="32">
        <f>J16+J17+J18</f>
        <v>311534.24</v>
      </c>
      <c r="K19" s="32">
        <f>K16+K17+K18</f>
        <v>311534.24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  <c r="T19" s="4">
        <v>0</v>
      </c>
    </row>
    <row r="20" spans="2:19" ht="27.75" customHeight="1">
      <c r="B20" s="38" t="s">
        <v>20</v>
      </c>
      <c r="C20" s="39"/>
      <c r="D20" s="39"/>
      <c r="E20" s="39"/>
      <c r="F20" s="39"/>
      <c r="G20" s="39"/>
      <c r="H20" s="84"/>
      <c r="I20" s="39"/>
      <c r="J20" s="39"/>
      <c r="K20" s="39"/>
      <c r="L20" s="39"/>
      <c r="M20" s="39"/>
      <c r="N20" s="40"/>
      <c r="O20" s="39"/>
      <c r="P20" s="39"/>
      <c r="Q20" s="39"/>
      <c r="R20" s="39"/>
      <c r="S20" s="39"/>
    </row>
    <row r="21" spans="2:19" s="3" customFormat="1" ht="23.25" customHeight="1">
      <c r="B21" s="31" t="s">
        <v>16</v>
      </c>
      <c r="C21" s="41">
        <f>C9+C15</f>
        <v>55000000</v>
      </c>
      <c r="D21" s="32"/>
      <c r="E21" s="32"/>
      <c r="F21" s="32"/>
      <c r="G21" s="32">
        <v>0</v>
      </c>
      <c r="H21" s="42"/>
      <c r="I21" s="32">
        <v>0</v>
      </c>
      <c r="J21" s="32"/>
      <c r="K21" s="32"/>
      <c r="L21" s="33"/>
      <c r="M21" s="33"/>
      <c r="N21" s="43"/>
      <c r="O21" s="33">
        <v>0</v>
      </c>
      <c r="P21" s="33" t="s">
        <v>17</v>
      </c>
      <c r="Q21" s="33" t="s">
        <v>17</v>
      </c>
      <c r="R21" s="33" t="s">
        <v>17</v>
      </c>
      <c r="S21" s="33"/>
    </row>
    <row r="22" spans="2:19" s="81" customFormat="1" ht="23.25" customHeight="1">
      <c r="B22" s="36" t="s">
        <v>35</v>
      </c>
      <c r="C22" s="41">
        <f>C21</f>
        <v>55000000</v>
      </c>
      <c r="D22" s="34">
        <v>3000000</v>
      </c>
      <c r="E22" s="34">
        <v>0</v>
      </c>
      <c r="F22" s="32">
        <f>C22+D22-E22</f>
        <v>58000000</v>
      </c>
      <c r="G22" s="34">
        <v>0</v>
      </c>
      <c r="H22" s="77"/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2:19" s="81" customFormat="1" ht="23.25" customHeight="1">
      <c r="B23" s="36">
        <v>42044</v>
      </c>
      <c r="C23" s="41">
        <v>58000000</v>
      </c>
      <c r="D23" s="34">
        <v>0</v>
      </c>
      <c r="E23" s="34">
        <v>0</v>
      </c>
      <c r="F23" s="32">
        <v>58000000</v>
      </c>
      <c r="G23" s="34">
        <v>0</v>
      </c>
      <c r="H23" s="77"/>
      <c r="I23" s="34">
        <v>0</v>
      </c>
      <c r="J23" s="34">
        <v>552786.43</v>
      </c>
      <c r="K23" s="34">
        <v>552786.43</v>
      </c>
      <c r="L23" s="34"/>
      <c r="M23" s="34"/>
      <c r="N23" s="34"/>
      <c r="O23" s="34"/>
      <c r="P23" s="34"/>
      <c r="Q23" s="34"/>
      <c r="R23" s="34"/>
      <c r="S23" s="34"/>
    </row>
    <row r="24" spans="2:19" s="4" customFormat="1" ht="23.25" customHeight="1">
      <c r="B24" s="44" t="s">
        <v>21</v>
      </c>
      <c r="C24" s="32" t="s">
        <v>18</v>
      </c>
      <c r="D24" s="32">
        <f>D12+D19</f>
        <v>3000000</v>
      </c>
      <c r="E24" s="32">
        <f>E12+E19</f>
        <v>0</v>
      </c>
      <c r="F24" s="32">
        <f>F12+F19</f>
        <v>58000000</v>
      </c>
      <c r="G24" s="32">
        <f>G22</f>
        <v>0</v>
      </c>
      <c r="H24" s="32"/>
      <c r="I24" s="32">
        <f>I22</f>
        <v>0</v>
      </c>
      <c r="J24" s="32">
        <f>J12+J19</f>
        <v>552786.4299999999</v>
      </c>
      <c r="K24" s="32">
        <f>K12+K19</f>
        <v>552786.4299999999</v>
      </c>
      <c r="L24" s="32">
        <f aca="true" t="shared" si="0" ref="L24:S24">L22</f>
        <v>0</v>
      </c>
      <c r="M24" s="32">
        <f t="shared" si="0"/>
        <v>0</v>
      </c>
      <c r="N24" s="32">
        <f t="shared" si="0"/>
        <v>0</v>
      </c>
      <c r="O24" s="32">
        <f t="shared" si="0"/>
        <v>0</v>
      </c>
      <c r="P24" s="32">
        <f t="shared" si="0"/>
        <v>0</v>
      </c>
      <c r="Q24" s="32">
        <f t="shared" si="0"/>
        <v>0</v>
      </c>
      <c r="R24" s="32">
        <f t="shared" si="0"/>
        <v>0</v>
      </c>
      <c r="S24" s="32">
        <f t="shared" si="0"/>
        <v>0</v>
      </c>
    </row>
    <row r="25" spans="2:19" s="4" customFormat="1" ht="36" customHeight="1">
      <c r="B25" s="45" t="s">
        <v>23</v>
      </c>
      <c r="C25" s="34" t="s">
        <v>22</v>
      </c>
      <c r="D25" s="34">
        <v>0</v>
      </c>
      <c r="E25" s="34">
        <v>0</v>
      </c>
      <c r="F25" s="34">
        <v>0</v>
      </c>
      <c r="G25" s="34">
        <v>0</v>
      </c>
      <c r="H25" s="35"/>
      <c r="I25" s="32" t="s">
        <v>22</v>
      </c>
      <c r="J25" s="34">
        <v>0</v>
      </c>
      <c r="K25" s="34">
        <f>+L576</f>
        <v>0</v>
      </c>
      <c r="L25" s="34">
        <v>0</v>
      </c>
      <c r="M25" s="34">
        <v>0</v>
      </c>
      <c r="N25" s="34">
        <v>0</v>
      </c>
      <c r="O25" s="32" t="s">
        <v>22</v>
      </c>
      <c r="P25" s="34">
        <v>0</v>
      </c>
      <c r="Q25" s="34">
        <v>0</v>
      </c>
      <c r="R25" s="34">
        <v>0</v>
      </c>
      <c r="S25" s="34">
        <v>0</v>
      </c>
    </row>
    <row r="26" spans="2:19" ht="23.25" customHeight="1">
      <c r="B26" s="28" t="s">
        <v>24</v>
      </c>
      <c r="C26" s="46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/>
    </row>
    <row r="27" spans="2:19" ht="23.25" customHeight="1">
      <c r="B27" s="28" t="s">
        <v>25</v>
      </c>
      <c r="C27" s="29"/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</row>
    <row r="28" spans="2:19" s="3" customFormat="1" ht="23.25" customHeight="1">
      <c r="B28" s="31" t="s">
        <v>16</v>
      </c>
      <c r="C28" s="47">
        <v>0</v>
      </c>
      <c r="D28" s="47" t="s">
        <v>17</v>
      </c>
      <c r="E28" s="47"/>
      <c r="F28" s="47"/>
      <c r="G28" s="47"/>
      <c r="H28" s="42"/>
      <c r="I28" s="47">
        <v>0</v>
      </c>
      <c r="J28" s="47" t="s">
        <v>17</v>
      </c>
      <c r="K28" s="47" t="s">
        <v>17</v>
      </c>
      <c r="L28" s="48"/>
      <c r="M28" s="48"/>
      <c r="N28" s="43"/>
      <c r="O28" s="48">
        <v>0</v>
      </c>
      <c r="P28" s="48" t="s">
        <v>17</v>
      </c>
      <c r="Q28" s="48" t="s">
        <v>17</v>
      </c>
      <c r="R28" s="48" t="s">
        <v>17</v>
      </c>
      <c r="S28" s="48"/>
    </row>
    <row r="29" spans="2:19" s="3" customFormat="1" ht="23.25" customHeight="1">
      <c r="B29" s="80" t="s">
        <v>35</v>
      </c>
      <c r="C29" s="32">
        <v>0</v>
      </c>
      <c r="D29" s="75">
        <v>0</v>
      </c>
      <c r="E29" s="75">
        <v>0</v>
      </c>
      <c r="F29" s="32">
        <f>C28+D29-E29</f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s="3" customFormat="1" ht="23.25" customHeight="1">
      <c r="B30" s="80" t="s">
        <v>40</v>
      </c>
      <c r="C30" s="32">
        <v>0</v>
      </c>
      <c r="D30" s="75">
        <v>0</v>
      </c>
      <c r="E30" s="75">
        <v>0</v>
      </c>
      <c r="F30" s="32"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s="3" customFormat="1" ht="23.25" customHeight="1">
      <c r="B31" s="80" t="s">
        <v>41</v>
      </c>
      <c r="C31" s="32">
        <v>0</v>
      </c>
      <c r="D31" s="75">
        <v>0</v>
      </c>
      <c r="E31" s="75">
        <v>0</v>
      </c>
      <c r="F31" s="32">
        <v>0</v>
      </c>
      <c r="G31" s="75">
        <v>0</v>
      </c>
      <c r="H31" s="76"/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34">
        <v>0</v>
      </c>
    </row>
    <row r="32" spans="2:19" s="5" customFormat="1" ht="23.25" customHeight="1">
      <c r="B32" s="45" t="s">
        <v>19</v>
      </c>
      <c r="C32" s="47" t="s">
        <v>18</v>
      </c>
      <c r="D32" s="47">
        <v>0</v>
      </c>
      <c r="E32" s="47">
        <v>0</v>
      </c>
      <c r="F32" s="47">
        <v>0</v>
      </c>
      <c r="G32" s="47">
        <v>0</v>
      </c>
      <c r="H32" s="37"/>
      <c r="I32" s="47" t="s">
        <v>18</v>
      </c>
      <c r="J32" s="47">
        <v>0</v>
      </c>
      <c r="K32" s="47">
        <v>0</v>
      </c>
      <c r="L32" s="47">
        <v>0</v>
      </c>
      <c r="M32" s="47">
        <v>0</v>
      </c>
      <c r="N32" s="43">
        <v>0</v>
      </c>
      <c r="O32" s="47" t="s">
        <v>18</v>
      </c>
      <c r="P32" s="47">
        <v>0</v>
      </c>
      <c r="Q32" s="47">
        <v>0</v>
      </c>
      <c r="R32" s="47">
        <v>0</v>
      </c>
      <c r="S32" s="47">
        <v>0</v>
      </c>
    </row>
    <row r="33" spans="2:19" ht="23.25" customHeight="1" thickBot="1">
      <c r="B33" s="28" t="s">
        <v>26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3" customFormat="1" ht="23.25" customHeight="1" thickBot="1">
      <c r="B34" s="31" t="s">
        <v>16</v>
      </c>
      <c r="C34" s="41">
        <v>0</v>
      </c>
      <c r="D34" s="32">
        <v>0</v>
      </c>
      <c r="E34" s="32">
        <v>0</v>
      </c>
      <c r="F34" s="32">
        <v>0</v>
      </c>
      <c r="G34" s="32">
        <v>0</v>
      </c>
      <c r="H34" s="42"/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/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22.5" customHeight="1">
      <c r="B35" s="44" t="s">
        <v>21</v>
      </c>
      <c r="C35" s="32" t="s">
        <v>18</v>
      </c>
      <c r="D35" s="32">
        <v>0</v>
      </c>
      <c r="E35" s="32">
        <v>0</v>
      </c>
      <c r="F35" s="32">
        <v>0</v>
      </c>
      <c r="G35" s="32">
        <v>0</v>
      </c>
      <c r="H35" s="37"/>
      <c r="I35" s="32" t="s">
        <v>18</v>
      </c>
      <c r="J35" s="32">
        <v>0</v>
      </c>
      <c r="K35" s="32">
        <v>0</v>
      </c>
      <c r="L35" s="32">
        <v>0</v>
      </c>
      <c r="M35" s="33">
        <v>0</v>
      </c>
      <c r="N35" s="43"/>
      <c r="O35" s="32" t="s">
        <v>18</v>
      </c>
      <c r="P35" s="33">
        <v>0</v>
      </c>
      <c r="Q35" s="33">
        <v>0</v>
      </c>
      <c r="R35" s="33">
        <v>0</v>
      </c>
      <c r="S35" s="49">
        <v>0</v>
      </c>
    </row>
    <row r="36" spans="2:19" s="4" customFormat="1" ht="35.25" customHeight="1">
      <c r="B36" s="45" t="s">
        <v>23</v>
      </c>
      <c r="C36" s="34" t="s">
        <v>18</v>
      </c>
      <c r="D36" s="34">
        <v>0</v>
      </c>
      <c r="E36" s="34">
        <v>0</v>
      </c>
      <c r="F36" s="34">
        <v>0</v>
      </c>
      <c r="G36" s="34">
        <v>0</v>
      </c>
      <c r="H36" s="35"/>
      <c r="I36" s="34" t="s">
        <v>18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 t="s">
        <v>18</v>
      </c>
      <c r="P36" s="34">
        <v>0</v>
      </c>
      <c r="Q36" s="34">
        <v>0</v>
      </c>
      <c r="R36" s="34">
        <v>0</v>
      </c>
      <c r="S36" s="50">
        <v>0</v>
      </c>
    </row>
    <row r="37" spans="2:19" ht="20.25" customHeight="1">
      <c r="B37" s="28" t="s">
        <v>27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0.25" customHeight="1">
      <c r="B38" s="28" t="s">
        <v>28</v>
      </c>
      <c r="C38" s="46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20.25" customHeight="1">
      <c r="B39" s="31" t="s">
        <v>16</v>
      </c>
      <c r="C39" s="47">
        <v>0</v>
      </c>
      <c r="D39" s="47" t="s">
        <v>17</v>
      </c>
      <c r="E39" s="47"/>
      <c r="F39" s="47"/>
      <c r="G39" s="47"/>
      <c r="H39" s="42"/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3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</row>
    <row r="40" spans="2:19" ht="20.25" customHeight="1">
      <c r="B40" s="80" t="s">
        <v>35</v>
      </c>
      <c r="C40" s="32">
        <v>0</v>
      </c>
      <c r="D40" s="34">
        <v>0</v>
      </c>
      <c r="E40" s="34">
        <v>0</v>
      </c>
      <c r="F40" s="32">
        <f>C39+D40-E40</f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20.25" customHeight="1">
      <c r="B41" s="80" t="s">
        <v>40</v>
      </c>
      <c r="C41" s="32">
        <v>0</v>
      </c>
      <c r="D41" s="34">
        <v>0</v>
      </c>
      <c r="E41" s="34">
        <v>0</v>
      </c>
      <c r="F41" s="32"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20.25" customHeight="1">
      <c r="B42" s="80" t="s">
        <v>41</v>
      </c>
      <c r="C42" s="32">
        <v>0</v>
      </c>
      <c r="D42" s="34">
        <v>0</v>
      </c>
      <c r="E42" s="34">
        <v>0</v>
      </c>
      <c r="F42" s="32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ht="20.25" customHeight="1">
      <c r="B43" s="45" t="s">
        <v>19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37"/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3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</row>
    <row r="44" spans="2:19" ht="23.25" customHeight="1">
      <c r="B44" s="28" t="s">
        <v>29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s="3" customFormat="1" ht="23.25" customHeight="1">
      <c r="B45" s="31" t="s">
        <v>16</v>
      </c>
      <c r="C45" s="41">
        <v>0</v>
      </c>
      <c r="D45" s="32"/>
      <c r="E45" s="32"/>
      <c r="F45" s="32"/>
      <c r="G45" s="32"/>
      <c r="H45" s="42"/>
      <c r="I45" s="32">
        <v>0</v>
      </c>
      <c r="J45" s="32">
        <v>0</v>
      </c>
      <c r="K45" s="32">
        <v>0</v>
      </c>
      <c r="L45" s="33">
        <v>0</v>
      </c>
      <c r="M45" s="33">
        <v>0</v>
      </c>
      <c r="N45" s="4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</row>
    <row r="46" spans="2:19" s="3" customFormat="1" ht="23.25" customHeight="1">
      <c r="B46" s="80" t="s">
        <v>35</v>
      </c>
      <c r="C46" s="32">
        <v>0</v>
      </c>
      <c r="D46" s="75">
        <v>0</v>
      </c>
      <c r="E46" s="75">
        <v>0</v>
      </c>
      <c r="F46" s="32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3" customFormat="1" ht="23.25" customHeight="1">
      <c r="B47" s="80" t="s">
        <v>40</v>
      </c>
      <c r="C47" s="32">
        <v>0</v>
      </c>
      <c r="D47" s="75">
        <v>0</v>
      </c>
      <c r="E47" s="75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3" customFormat="1" ht="23.25" customHeight="1">
      <c r="B48" s="80" t="s">
        <v>41</v>
      </c>
      <c r="C48" s="32" t="s">
        <v>42</v>
      </c>
      <c r="D48" s="75">
        <v>0</v>
      </c>
      <c r="E48" s="75">
        <v>0</v>
      </c>
      <c r="F48" s="32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4" customFormat="1" ht="23.25" customHeight="1">
      <c r="B49" s="44" t="s">
        <v>21</v>
      </c>
      <c r="C49" s="32" t="s">
        <v>22</v>
      </c>
      <c r="D49" s="32">
        <v>0</v>
      </c>
      <c r="E49" s="32">
        <v>0</v>
      </c>
      <c r="F49" s="32">
        <v>0</v>
      </c>
      <c r="G49" s="32">
        <v>0</v>
      </c>
      <c r="H49" s="32"/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</row>
    <row r="50" spans="2:19" s="4" customFormat="1" ht="32.25" customHeight="1">
      <c r="B50" s="45" t="s">
        <v>23</v>
      </c>
      <c r="C50" s="34" t="s">
        <v>18</v>
      </c>
      <c r="D50" s="34">
        <v>0</v>
      </c>
      <c r="E50" s="34">
        <v>0</v>
      </c>
      <c r="F50" s="34">
        <v>0</v>
      </c>
      <c r="G50" s="34">
        <v>0</v>
      </c>
      <c r="H50" s="35"/>
      <c r="I50" s="34" t="s">
        <v>18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 t="s">
        <v>18</v>
      </c>
      <c r="P50" s="34">
        <v>0</v>
      </c>
      <c r="Q50" s="34">
        <v>0</v>
      </c>
      <c r="R50" s="34">
        <v>0</v>
      </c>
      <c r="S50" s="34">
        <v>0</v>
      </c>
    </row>
    <row r="51" spans="2:19" ht="23.25" customHeight="1">
      <c r="B51" s="28" t="s">
        <v>30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7" customFormat="1" ht="23.25" customHeight="1">
      <c r="B52" s="31" t="s">
        <v>16</v>
      </c>
      <c r="C52" s="82">
        <f>C9+C15</f>
        <v>55000000</v>
      </c>
      <c r="D52" s="51"/>
      <c r="E52" s="51"/>
      <c r="F52" s="41"/>
      <c r="G52" s="41"/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4" customFormat="1" ht="23.25" customHeight="1">
      <c r="B53" s="36" t="s">
        <v>35</v>
      </c>
      <c r="C53" s="82">
        <f>C52</f>
        <v>55000000</v>
      </c>
      <c r="D53" s="34">
        <v>3000000</v>
      </c>
      <c r="E53" s="34">
        <f>E22</f>
        <v>0</v>
      </c>
      <c r="F53" s="32">
        <f>C53+D53-E53</f>
        <v>58000000</v>
      </c>
      <c r="G53" s="34">
        <f aca="true" t="shared" si="1" ref="G53:S53">G49</f>
        <v>0</v>
      </c>
      <c r="H53" s="77"/>
      <c r="I53" s="34">
        <f t="shared" si="1"/>
        <v>0</v>
      </c>
      <c r="J53" s="34">
        <f>J22</f>
        <v>0</v>
      </c>
      <c r="K53" s="34">
        <f>K22</f>
        <v>0</v>
      </c>
      <c r="L53" s="34">
        <f t="shared" si="1"/>
        <v>0</v>
      </c>
      <c r="M53" s="34">
        <f t="shared" si="1"/>
        <v>0</v>
      </c>
      <c r="N53" s="34">
        <f t="shared" si="1"/>
        <v>0</v>
      </c>
      <c r="O53" s="34">
        <f t="shared" si="1"/>
        <v>0</v>
      </c>
      <c r="P53" s="34">
        <f t="shared" si="1"/>
        <v>0</v>
      </c>
      <c r="Q53" s="34">
        <f t="shared" si="1"/>
        <v>0</v>
      </c>
      <c r="R53" s="34">
        <f t="shared" si="1"/>
        <v>0</v>
      </c>
      <c r="S53" s="34">
        <f t="shared" si="1"/>
        <v>0</v>
      </c>
    </row>
    <row r="54" spans="2:19" s="4" customFormat="1" ht="23.25" customHeight="1">
      <c r="B54" s="36" t="s">
        <v>40</v>
      </c>
      <c r="C54" s="82">
        <v>58000000</v>
      </c>
      <c r="D54" s="34">
        <v>0</v>
      </c>
      <c r="E54" s="34">
        <v>0</v>
      </c>
      <c r="F54" s="32">
        <v>58000000</v>
      </c>
      <c r="G54" s="34">
        <v>0</v>
      </c>
      <c r="H54" s="77"/>
      <c r="I54" s="34">
        <v>0</v>
      </c>
      <c r="J54" s="34">
        <v>552786.43</v>
      </c>
      <c r="K54" s="34">
        <v>552786.43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</row>
    <row r="55" spans="2:19" s="4" customFormat="1" ht="23.25" customHeight="1">
      <c r="B55" s="44" t="s">
        <v>21</v>
      </c>
      <c r="C55" s="75" t="s">
        <v>18</v>
      </c>
      <c r="D55" s="78">
        <f>D24</f>
        <v>3000000</v>
      </c>
      <c r="E55" s="78">
        <f>E24</f>
        <v>0</v>
      </c>
      <c r="F55" s="78">
        <f>C52+D55-E55</f>
        <v>58000000</v>
      </c>
      <c r="G55" s="78">
        <f>G53</f>
        <v>0</v>
      </c>
      <c r="H55" s="78"/>
      <c r="I55" s="78">
        <f>I53</f>
        <v>0</v>
      </c>
      <c r="J55" s="78">
        <f>J24</f>
        <v>552786.4299999999</v>
      </c>
      <c r="K55" s="78">
        <f>K24</f>
        <v>552786.4299999999</v>
      </c>
      <c r="L55" s="78">
        <f>L53</f>
        <v>0</v>
      </c>
      <c r="M55" s="78">
        <f>M53</f>
        <v>0</v>
      </c>
      <c r="N55" s="78">
        <f>N53</f>
        <v>0</v>
      </c>
      <c r="O55" s="78">
        <v>0</v>
      </c>
      <c r="P55" s="78">
        <f>P53</f>
        <v>0</v>
      </c>
      <c r="Q55" s="78">
        <f>Q53</f>
        <v>0</v>
      </c>
      <c r="R55" s="78">
        <f>R53</f>
        <v>0</v>
      </c>
      <c r="S55" s="78">
        <v>0</v>
      </c>
    </row>
    <row r="56" spans="2:19" s="5" customFormat="1" ht="30.75" customHeight="1">
      <c r="B56" s="53" t="s">
        <v>23</v>
      </c>
      <c r="C56" s="54" t="s">
        <v>18</v>
      </c>
      <c r="D56" s="54">
        <v>0</v>
      </c>
      <c r="E56" s="54">
        <v>0</v>
      </c>
      <c r="F56" s="54">
        <v>0</v>
      </c>
      <c r="G56" s="54">
        <v>0</v>
      </c>
      <c r="H56" s="55"/>
      <c r="I56" s="54" t="s">
        <v>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 t="s">
        <v>18</v>
      </c>
      <c r="P56" s="54">
        <v>0</v>
      </c>
      <c r="Q56" s="54">
        <v>0</v>
      </c>
      <c r="R56" s="54">
        <v>0</v>
      </c>
      <c r="S56" s="54">
        <v>0</v>
      </c>
    </row>
    <row r="57" spans="2:19" ht="23.25" customHeight="1">
      <c r="B57" s="28" t="s">
        <v>31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3.25" customHeight="1">
      <c r="B58" s="28" t="s">
        <v>32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3.25" customHeight="1">
      <c r="B59" s="56" t="s">
        <v>16</v>
      </c>
      <c r="C59" s="57">
        <v>0</v>
      </c>
      <c r="D59" s="57" t="s">
        <v>17</v>
      </c>
      <c r="E59" s="57"/>
      <c r="F59" s="57"/>
      <c r="G59" s="57"/>
      <c r="H59" s="58"/>
      <c r="I59" s="57">
        <v>0</v>
      </c>
      <c r="J59" s="57">
        <v>0</v>
      </c>
      <c r="K59" s="57">
        <v>0</v>
      </c>
      <c r="L59" s="59">
        <v>0</v>
      </c>
      <c r="M59" s="59">
        <v>0</v>
      </c>
      <c r="N59" s="60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</row>
    <row r="60" spans="2:19" ht="23.25" customHeight="1">
      <c r="B60" s="80" t="s">
        <v>35</v>
      </c>
      <c r="C60" s="32">
        <v>0</v>
      </c>
      <c r="D60" s="75">
        <v>0</v>
      </c>
      <c r="E60" s="32">
        <v>0</v>
      </c>
      <c r="F60" s="75">
        <f>C59+D60-E60</f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3.25" customHeight="1">
      <c r="B61" s="80" t="s">
        <v>40</v>
      </c>
      <c r="C61" s="32">
        <v>0</v>
      </c>
      <c r="D61" s="75">
        <v>0</v>
      </c>
      <c r="E61" s="32">
        <v>0</v>
      </c>
      <c r="F61" s="75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ht="23.25" customHeight="1">
      <c r="B62" s="80" t="s">
        <v>41</v>
      </c>
      <c r="C62" s="32">
        <v>0</v>
      </c>
      <c r="D62" s="75">
        <v>0</v>
      </c>
      <c r="E62" s="32">
        <v>0</v>
      </c>
      <c r="F62" s="75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ht="23.25" customHeight="1">
      <c r="B63" s="53" t="s">
        <v>19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61"/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60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</row>
    <row r="64" spans="2:19" ht="23.25" customHeight="1">
      <c r="B64" s="28" t="s">
        <v>33</v>
      </c>
      <c r="C64" s="46"/>
      <c r="D64" s="46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8" customFormat="1" ht="23.25" customHeight="1">
      <c r="B65" s="31" t="s">
        <v>16</v>
      </c>
      <c r="C65" s="31">
        <v>0</v>
      </c>
      <c r="D65" s="31"/>
      <c r="E65" s="31"/>
      <c r="F65" s="31">
        <v>0</v>
      </c>
      <c r="G65" s="31"/>
      <c r="H65" s="62"/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62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</row>
    <row r="66" spans="2:19" s="9" customFormat="1" ht="23.25" customHeight="1">
      <c r="B66" s="63" t="s">
        <v>21</v>
      </c>
      <c r="C66" s="64" t="s">
        <v>22</v>
      </c>
      <c r="D66" s="65">
        <v>0</v>
      </c>
      <c r="E66" s="65">
        <v>0</v>
      </c>
      <c r="F66" s="65">
        <v>0</v>
      </c>
      <c r="G66" s="65">
        <v>0</v>
      </c>
      <c r="H66" s="66"/>
      <c r="I66" s="64" t="s">
        <v>22</v>
      </c>
      <c r="J66" s="65">
        <v>0</v>
      </c>
      <c r="K66" s="65">
        <v>0</v>
      </c>
      <c r="L66" s="65">
        <v>0</v>
      </c>
      <c r="M66" s="65">
        <v>0</v>
      </c>
      <c r="N66" s="67">
        <v>0</v>
      </c>
      <c r="O66" s="64" t="s">
        <v>22</v>
      </c>
      <c r="P66" s="65">
        <v>0</v>
      </c>
      <c r="Q66" s="65">
        <v>0</v>
      </c>
      <c r="R66" s="65">
        <v>0</v>
      </c>
      <c r="S66" s="65">
        <v>0</v>
      </c>
    </row>
    <row r="67" spans="2:19" s="9" customFormat="1" ht="32.25" customHeight="1">
      <c r="B67" s="53" t="s">
        <v>23</v>
      </c>
      <c r="C67" s="54" t="s">
        <v>18</v>
      </c>
      <c r="D67" s="87">
        <v>0</v>
      </c>
      <c r="E67" s="87">
        <v>0</v>
      </c>
      <c r="F67" s="87">
        <v>0</v>
      </c>
      <c r="G67" s="87">
        <v>0</v>
      </c>
      <c r="H67" s="55"/>
      <c r="I67" s="54" t="s">
        <v>18</v>
      </c>
      <c r="J67" s="87">
        <v>0</v>
      </c>
      <c r="K67" s="87">
        <v>0</v>
      </c>
      <c r="L67" s="87">
        <v>0</v>
      </c>
      <c r="M67" s="87">
        <v>0</v>
      </c>
      <c r="N67" s="54">
        <v>0</v>
      </c>
      <c r="O67" s="54" t="s">
        <v>18</v>
      </c>
      <c r="P67" s="87">
        <v>0</v>
      </c>
      <c r="Q67" s="87">
        <v>0</v>
      </c>
      <c r="R67" s="87">
        <v>0</v>
      </c>
      <c r="S67" s="87">
        <v>0</v>
      </c>
    </row>
    <row r="68" spans="2:19" ht="27" customHeight="1">
      <c r="B68" s="28" t="s">
        <v>34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7" customFormat="1" ht="27" customHeight="1">
      <c r="B69" s="31" t="s">
        <v>16</v>
      </c>
      <c r="C69" s="32">
        <f>C52+C65</f>
        <v>55000000</v>
      </c>
      <c r="D69" s="32"/>
      <c r="E69" s="32"/>
      <c r="F69" s="32"/>
      <c r="G69" s="32">
        <v>0</v>
      </c>
      <c r="H69" s="43"/>
      <c r="I69" s="32"/>
      <c r="J69" s="32">
        <v>0</v>
      </c>
      <c r="K69" s="32">
        <v>0</v>
      </c>
      <c r="L69" s="32">
        <v>0</v>
      </c>
      <c r="M69" s="32">
        <v>0</v>
      </c>
      <c r="N69" s="43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</row>
    <row r="70" spans="2:19" s="7" customFormat="1" ht="27" customHeight="1">
      <c r="B70" s="36" t="s">
        <v>35</v>
      </c>
      <c r="C70" s="32">
        <f>C69</f>
        <v>55000000</v>
      </c>
      <c r="D70" s="34">
        <f>D53</f>
        <v>3000000</v>
      </c>
      <c r="E70" s="34">
        <f>E53</f>
        <v>0</v>
      </c>
      <c r="F70" s="32">
        <f>C70+D70-E70</f>
        <v>58000000</v>
      </c>
      <c r="G70" s="34">
        <f aca="true" t="shared" si="2" ref="G70:S70">G66</f>
        <v>0</v>
      </c>
      <c r="H70" s="77"/>
      <c r="I70" s="34"/>
      <c r="J70" s="34">
        <f>J22</f>
        <v>0</v>
      </c>
      <c r="K70" s="34">
        <f>K22</f>
        <v>0</v>
      </c>
      <c r="L70" s="34">
        <f t="shared" si="2"/>
        <v>0</v>
      </c>
      <c r="M70" s="34">
        <f t="shared" si="2"/>
        <v>0</v>
      </c>
      <c r="N70" s="34">
        <f t="shared" si="2"/>
        <v>0</v>
      </c>
      <c r="O70" s="34" t="str">
        <f t="shared" si="2"/>
        <v>Х</v>
      </c>
      <c r="P70" s="34">
        <f t="shared" si="2"/>
        <v>0</v>
      </c>
      <c r="Q70" s="34">
        <f t="shared" si="2"/>
        <v>0</v>
      </c>
      <c r="R70" s="34">
        <f t="shared" si="2"/>
        <v>0</v>
      </c>
      <c r="S70" s="34">
        <f t="shared" si="2"/>
        <v>0</v>
      </c>
    </row>
    <row r="71" spans="2:19" s="7" customFormat="1" ht="27" customHeight="1">
      <c r="B71" s="36" t="s">
        <v>40</v>
      </c>
      <c r="C71" s="32">
        <v>58000000</v>
      </c>
      <c r="D71" s="34">
        <v>0</v>
      </c>
      <c r="E71" s="34">
        <v>0</v>
      </c>
      <c r="F71" s="32">
        <v>58000000</v>
      </c>
      <c r="G71" s="34">
        <v>0</v>
      </c>
      <c r="H71" s="77"/>
      <c r="I71" s="34">
        <v>0</v>
      </c>
      <c r="J71" s="34">
        <v>552786.43</v>
      </c>
      <c r="K71" s="34">
        <v>552786.43</v>
      </c>
      <c r="L71" s="34">
        <v>0</v>
      </c>
      <c r="M71" s="34">
        <v>0</v>
      </c>
      <c r="N71" s="34">
        <v>0</v>
      </c>
      <c r="O71" s="34" t="s">
        <v>18</v>
      </c>
      <c r="P71" s="34">
        <v>0</v>
      </c>
      <c r="Q71" s="34">
        <v>0</v>
      </c>
      <c r="R71" s="34">
        <v>0</v>
      </c>
      <c r="S71" s="34">
        <v>0</v>
      </c>
    </row>
    <row r="72" spans="2:19" s="7" customFormat="1" ht="27" customHeight="1">
      <c r="B72" s="44" t="s">
        <v>21</v>
      </c>
      <c r="C72" s="32" t="s">
        <v>18</v>
      </c>
      <c r="D72" s="32">
        <f>D55</f>
        <v>3000000</v>
      </c>
      <c r="E72" s="32">
        <f>E55</f>
        <v>0</v>
      </c>
      <c r="F72" s="32">
        <f>F55</f>
        <v>58000000</v>
      </c>
      <c r="G72" s="32">
        <f>G70</f>
        <v>0</v>
      </c>
      <c r="H72" s="32"/>
      <c r="I72" s="32">
        <f>I70</f>
        <v>0</v>
      </c>
      <c r="J72" s="78">
        <f>J24</f>
        <v>552786.4299999999</v>
      </c>
      <c r="K72" s="78">
        <f>K24</f>
        <v>552786.4299999999</v>
      </c>
      <c r="L72" s="32">
        <f aca="true" t="shared" si="3" ref="L72:S72">L70</f>
        <v>0</v>
      </c>
      <c r="M72" s="32">
        <f t="shared" si="3"/>
        <v>0</v>
      </c>
      <c r="N72" s="32">
        <f t="shared" si="3"/>
        <v>0</v>
      </c>
      <c r="O72" s="32" t="str">
        <f t="shared" si="3"/>
        <v>Х</v>
      </c>
      <c r="P72" s="32">
        <f t="shared" si="3"/>
        <v>0</v>
      </c>
      <c r="Q72" s="32">
        <f t="shared" si="3"/>
        <v>0</v>
      </c>
      <c r="R72" s="32">
        <f t="shared" si="3"/>
        <v>0</v>
      </c>
      <c r="S72" s="32">
        <f t="shared" si="3"/>
        <v>0</v>
      </c>
    </row>
    <row r="73" spans="2:19" s="10" customFormat="1" ht="30" customHeight="1">
      <c r="B73" s="53" t="s">
        <v>23</v>
      </c>
      <c r="C73" s="54" t="s">
        <v>18</v>
      </c>
      <c r="D73" s="54">
        <v>0</v>
      </c>
      <c r="E73" s="54">
        <v>0</v>
      </c>
      <c r="F73" s="54">
        <v>0</v>
      </c>
      <c r="G73" s="54">
        <v>0</v>
      </c>
      <c r="H73" s="55"/>
      <c r="I73" s="54" t="s">
        <v>18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 t="s">
        <v>18</v>
      </c>
      <c r="P73" s="54">
        <v>0</v>
      </c>
      <c r="Q73" s="54">
        <v>0</v>
      </c>
      <c r="R73" s="54">
        <v>0</v>
      </c>
      <c r="S73" s="54">
        <v>0</v>
      </c>
    </row>
    <row r="74" spans="2:19" s="10" customFormat="1" ht="23.25" customHeight="1">
      <c r="B74" s="68"/>
      <c r="C74" s="69"/>
      <c r="D74" s="69"/>
      <c r="E74" s="69"/>
      <c r="F74" s="70"/>
      <c r="G74" s="69"/>
      <c r="H74" s="69"/>
      <c r="I74" s="69"/>
      <c r="J74" s="69"/>
      <c r="K74" s="69"/>
      <c r="L74" s="69"/>
      <c r="M74" s="69"/>
      <c r="N74" s="71"/>
      <c r="O74" s="69"/>
      <c r="P74" s="69"/>
      <c r="Q74" s="69"/>
      <c r="R74" s="69"/>
      <c r="S74" s="69"/>
    </row>
    <row r="75" spans="2:19" s="9" customFormat="1" ht="13.5" customHeight="1">
      <c r="B75" s="93" t="s">
        <v>43</v>
      </c>
      <c r="C75" s="72"/>
      <c r="D75" s="109" t="s">
        <v>44</v>
      </c>
      <c r="E75" s="109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3"/>
    </row>
    <row r="76" spans="2:19" s="9" customFormat="1" ht="18" customHeight="1">
      <c r="B76" s="99" t="s">
        <v>45</v>
      </c>
      <c r="C76" s="99"/>
      <c r="D76" s="99"/>
      <c r="E76" s="99"/>
      <c r="F76" s="99"/>
      <c r="G76" s="99"/>
      <c r="H76" s="99"/>
      <c r="I76" s="99"/>
      <c r="J76" s="73"/>
      <c r="K76" s="73"/>
      <c r="L76" s="73"/>
      <c r="M76" s="73"/>
      <c r="N76" s="74"/>
      <c r="O76" s="73"/>
      <c r="P76" s="73"/>
      <c r="Q76" s="73"/>
      <c r="R76" s="73"/>
      <c r="S76" s="73"/>
    </row>
    <row r="77" spans="2:19" s="4" customFormat="1" ht="45.75" customHeight="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spans="8:14" s="4" customFormat="1" ht="23.25" customHeight="1">
      <c r="H81" s="2"/>
      <c r="N81" s="1"/>
    </row>
    <row r="82" ht="23.25" customHeight="1"/>
    <row r="83" ht="23.25" customHeight="1"/>
    <row r="84" ht="23.25" customHeight="1"/>
    <row r="85" ht="409.5" customHeight="1" hidden="1"/>
    <row r="86" ht="11.25" customHeight="1"/>
    <row r="87" ht="12.75" customHeight="1"/>
    <row r="88" spans="2:19" ht="12.75" customHeight="1">
      <c r="B88" s="11"/>
      <c r="C88" s="11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</row>
    <row r="89" spans="2:19" ht="12.75" customHeight="1">
      <c r="B89" s="11"/>
      <c r="C89" s="12"/>
      <c r="D89" s="11"/>
      <c r="E89" s="11"/>
      <c r="F89" s="11"/>
      <c r="G89" s="11"/>
      <c r="H89" s="12"/>
      <c r="I89" s="11"/>
      <c r="J89" s="11"/>
      <c r="K89" s="11"/>
      <c r="L89" s="11"/>
      <c r="M89" s="11"/>
      <c r="N89" s="13"/>
      <c r="O89" s="11"/>
      <c r="P89" s="11"/>
      <c r="Q89" s="11"/>
      <c r="R89" s="11"/>
      <c r="S89" s="11"/>
    </row>
  </sheetData>
  <sheetProtection/>
  <mergeCells count="11">
    <mergeCell ref="H1:M1"/>
    <mergeCell ref="H4:M4"/>
    <mergeCell ref="J3:K3"/>
    <mergeCell ref="H2:M2"/>
    <mergeCell ref="D75:E75"/>
    <mergeCell ref="B77:S77"/>
    <mergeCell ref="B76:I76"/>
    <mergeCell ref="B13:E1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52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2015-03-02T07:51:44Z</cp:lastPrinted>
  <dcterms:created xsi:type="dcterms:W3CDTF">2010-10-04T10:20:09Z</dcterms:created>
  <dcterms:modified xsi:type="dcterms:W3CDTF">2015-03-02T08:08:53Z</dcterms:modified>
  <cp:category/>
  <cp:version/>
  <cp:contentType/>
  <cp:contentStatus/>
</cp:coreProperties>
</file>