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45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книга_1'!$B$1:$S$68</definedName>
  </definedNames>
  <calcPr fullCalcOnLoad="1"/>
</workbook>
</file>

<file path=xl/sharedStrings.xml><?xml version="1.0" encoding="utf-8"?>
<sst xmlns="http://schemas.openxmlformats.org/spreadsheetml/2006/main" count="130" uniqueCount="46">
  <si>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</si>
  <si>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</si>
  <si>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</si>
  <si>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</si>
  <si>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</si>
  <si>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</si>
  <si>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</si>
  <si>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</si>
  <si>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</si>
  <si>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</si>
  <si>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</si>
  <si>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</si>
  <si>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</si>
  <si>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</si>
  <si>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</si>
  <si>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</si>
  <si>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</si>
  <si>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</si>
  <si>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</si>
  <si>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</si>
  <si>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</si>
  <si>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</si>
  <si>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</si>
  <si>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</si>
  <si>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</si>
  <si>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</si>
  <si>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</si>
  <si>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</si>
  <si>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</si>
  <si>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</si>
  <si>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</si>
  <si>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</si>
  <si>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</si>
  <si>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</si>
  <si>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</si>
  <si>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</si>
  <si>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</si>
  <si>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исполнитель  тел. (48532) 2-05-50</t>
  </si>
  <si>
    <t>Договор №М 18/2013 от 10.04.2013 г.  кредитор:ОАО Банк"Северный морской путь" Дата погашения:09.04.2014 г.Без обеспечения</t>
  </si>
  <si>
    <t xml:space="preserve">Договор № 43/2013 от 29.07.2013   кредитор: ОАО "Сбербанк России" Дата погашения: 28.07.2015г.  Без обеспечения </t>
  </si>
  <si>
    <t>Зам.главного бухгалтера</t>
  </si>
  <si>
    <t>Е.И.Добривская</t>
  </si>
  <si>
    <t>x</t>
  </si>
  <si>
    <t xml:space="preserve">Договор № 84/2013 от 27.12.2013   кредитор: ОАО "Северный морской путь" Дата погашения: .26.12.2014г.  Без обеспечения </t>
  </si>
  <si>
    <t>на 01.02.2014г</t>
  </si>
  <si>
    <t>Январь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</si>
</sst>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  <numFmt numFmtId="181" formatCode="0.0000"/>
    <numFmt numFmtId="182" formatCode="0.000"/>
    <numFmt numFmtId="183" formatCode="0.0000%"/>
    <numFmt numFmtId="184" formatCode="0.000%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9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24" borderId="10" xfId="0" applyNumberFormat="1" applyFont="1" applyFill="1" applyBorder="1" applyAlignment="1" applyProtection="1">
      <alignment horizontal="right" wrapText="1"/>
      <protection hidden="1"/>
    </xf>
    <xf numFmtId="2" fontId="8" fillId="24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24" borderId="10" xfId="0" applyNumberFormat="1" applyFont="1" applyFill="1" applyBorder="1" applyAlignment="1" applyProtection="1">
      <alignment wrapText="1"/>
      <protection hidden="1"/>
    </xf>
    <xf numFmtId="2" fontId="8" fillId="24" borderId="10" xfId="0" applyNumberFormat="1" applyFont="1" applyFill="1" applyBorder="1" applyAlignment="1" applyProtection="1">
      <alignment horizontal="center" wrapText="1"/>
      <protection hidden="1"/>
    </xf>
    <xf numFmtId="2" fontId="8" fillId="0" borderId="0" xfId="0" applyNumberFormat="1" applyFont="1" applyBorder="1" applyAlignment="1">
      <alignment/>
    </xf>
    <xf numFmtId="4" fontId="8" fillId="24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24" borderId="0" xfId="0" applyNumberFormat="1" applyFont="1" applyFill="1" applyBorder="1" applyAlignment="1" applyProtection="1">
      <alignment horizontal="right" wrapText="1"/>
      <protection hidden="1"/>
    </xf>
    <xf numFmtId="2" fontId="8" fillId="24" borderId="0" xfId="0" applyNumberFormat="1" applyFont="1" applyFill="1" applyBorder="1" applyAlignment="1" applyProtection="1">
      <alignment vertical="center" wrapText="1"/>
      <protection hidden="1"/>
    </xf>
    <xf numFmtId="2" fontId="8" fillId="24" borderId="0" xfId="0" applyNumberFormat="1" applyFont="1" applyFill="1" applyBorder="1" applyAlignment="1" applyProtection="1">
      <alignment wrapText="1"/>
      <protection hidden="1"/>
    </xf>
    <xf numFmtId="1" fontId="8" fillId="24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25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0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/>
      <protection hidden="1"/>
    </xf>
    <xf numFmtId="14" fontId="8" fillId="0" borderId="14" xfId="0" applyNumberFormat="1" applyFont="1" applyFill="1" applyBorder="1" applyAlignment="1" applyProtection="1">
      <alignment wrapText="1"/>
      <protection hidden="1"/>
    </xf>
    <xf numFmtId="182" fontId="7" fillId="0" borderId="10" xfId="0" applyNumberFormat="1" applyFont="1" applyBorder="1" applyAlignment="1">
      <alignment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4" fontId="8" fillId="0" borderId="10" xfId="0" applyNumberFormat="1" applyFont="1" applyFill="1" applyBorder="1" applyAlignment="1" applyProtection="1">
      <alignment horizontal="left" wrapText="1"/>
      <protection hidden="1"/>
    </xf>
    <xf numFmtId="4" fontId="8" fillId="0" borderId="13" xfId="0" applyNumberFormat="1" applyFont="1" applyFill="1" applyBorder="1" applyAlignment="1" applyProtection="1">
      <alignment horizontal="right" wrapText="1"/>
      <protection hidden="1"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10" xfId="0" applyNumberFormat="1" applyFont="1" applyBorder="1" applyAlignment="1">
      <alignment/>
    </xf>
    <xf numFmtId="4" fontId="8" fillId="0" borderId="14" xfId="0" applyNumberFormat="1" applyFont="1" applyFill="1" applyBorder="1" applyAlignment="1" applyProtection="1">
      <alignment horizontal="right" wrapText="1"/>
      <protection hidden="1"/>
    </xf>
    <xf numFmtId="2" fontId="8" fillId="24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8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80"/>
  <sheetViews>
    <sheetView tabSelected="1" view="pageBreakPreview" zoomScaleNormal="75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1" sqref="H1:M1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104" t="s">
        <v>0</v>
      </c>
      <c r="I1" s="104"/>
      <c r="J1" s="104"/>
      <c r="K1" s="104"/>
      <c r="L1" s="104"/>
      <c r="M1" s="104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06" t="s">
        <v>1</v>
      </c>
      <c r="I2" s="106"/>
      <c r="J2" s="106"/>
      <c r="K2" s="106"/>
      <c r="L2" s="106"/>
      <c r="M2" s="106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104" t="s">
        <v>44</v>
      </c>
      <c r="K3" s="104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1" t="s">
        <v>2</v>
      </c>
      <c r="C4" s="100" t="s">
        <v>3</v>
      </c>
      <c r="D4" s="100"/>
      <c r="E4" s="100"/>
      <c r="F4" s="100"/>
      <c r="G4" s="100"/>
      <c r="H4" s="105" t="s">
        <v>4</v>
      </c>
      <c r="I4" s="105"/>
      <c r="J4" s="105"/>
      <c r="K4" s="105"/>
      <c r="L4" s="105"/>
      <c r="M4" s="105"/>
      <c r="N4" s="20"/>
      <c r="O4" s="21" t="s">
        <v>5</v>
      </c>
      <c r="P4" s="21"/>
      <c r="Q4" s="21"/>
      <c r="R4" s="21"/>
      <c r="S4" s="21"/>
    </row>
    <row r="5" spans="2:19" ht="45" customHeight="1">
      <c r="B5" s="101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2" t="s">
        <v>15</v>
      </c>
      <c r="C7" s="103"/>
      <c r="D7" s="103"/>
      <c r="E7" s="103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85" t="s">
        <v>38</v>
      </c>
      <c r="C8" s="79"/>
      <c r="D8" s="32"/>
      <c r="E8" s="32"/>
      <c r="F8" s="79"/>
      <c r="G8" s="32"/>
      <c r="H8" s="84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2:19" s="4" customFormat="1" ht="23.25" customHeight="1">
      <c r="B9" s="85" t="s">
        <v>16</v>
      </c>
      <c r="C9" s="79">
        <v>20000000</v>
      </c>
      <c r="D9" s="32"/>
      <c r="E9" s="32"/>
      <c r="F9" s="79"/>
      <c r="G9" s="32">
        <v>0</v>
      </c>
      <c r="H9" s="84">
        <v>0.1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</row>
    <row r="10" spans="2:19" s="4" customFormat="1" ht="23.25" customHeight="1">
      <c r="B10" s="85" t="s">
        <v>45</v>
      </c>
      <c r="C10" s="34">
        <v>20000000</v>
      </c>
      <c r="D10" s="34">
        <v>0</v>
      </c>
      <c r="E10" s="34">
        <v>0</v>
      </c>
      <c r="F10" s="34">
        <v>20000000</v>
      </c>
      <c r="G10" s="32">
        <v>0</v>
      </c>
      <c r="H10" s="84">
        <v>0.1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</row>
    <row r="11" spans="2:19" s="4" customFormat="1" ht="23.25" customHeight="1">
      <c r="B11" s="86" t="s">
        <v>36</v>
      </c>
      <c r="C11" s="96" t="s">
        <v>18</v>
      </c>
      <c r="D11" s="96">
        <v>0</v>
      </c>
      <c r="E11" s="96">
        <v>0</v>
      </c>
      <c r="F11" s="79">
        <f>C9+D11-E11</f>
        <v>20000000</v>
      </c>
      <c r="G11" s="79">
        <v>0</v>
      </c>
      <c r="H11" s="84">
        <v>0.1</v>
      </c>
      <c r="I11" s="79">
        <v>0</v>
      </c>
      <c r="J11" s="79">
        <f>J9</f>
        <v>0</v>
      </c>
      <c r="K11" s="79">
        <f>K9</f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32">
        <v>0</v>
      </c>
      <c r="S11" s="32">
        <v>0</v>
      </c>
    </row>
    <row r="12" spans="2:19" s="4" customFormat="1" ht="23.25" customHeight="1">
      <c r="B12" s="107" t="s">
        <v>15</v>
      </c>
      <c r="C12" s="108"/>
      <c r="D12" s="108"/>
      <c r="E12" s="108"/>
      <c r="F12" s="79"/>
      <c r="G12" s="79"/>
      <c r="H12" s="84"/>
      <c r="I12" s="79"/>
      <c r="J12" s="79"/>
      <c r="K12" s="79"/>
      <c r="L12" s="79"/>
      <c r="M12" s="79"/>
      <c r="N12" s="79"/>
      <c r="O12" s="79"/>
      <c r="P12" s="79"/>
      <c r="Q12" s="79"/>
      <c r="R12" s="32"/>
      <c r="S12" s="32"/>
    </row>
    <row r="13" spans="2:19" s="4" customFormat="1" ht="23.25" customHeight="1">
      <c r="B13" s="28" t="s">
        <v>39</v>
      </c>
      <c r="C13" s="29"/>
      <c r="D13" s="29"/>
      <c r="E13" s="29"/>
      <c r="F13" s="32"/>
      <c r="G13" s="32"/>
      <c r="H13" s="37"/>
      <c r="I13" s="32"/>
      <c r="J13" s="32"/>
      <c r="K13" s="32"/>
      <c r="L13" s="32"/>
      <c r="M13" s="32"/>
      <c r="N13" s="32"/>
      <c r="O13" s="32"/>
      <c r="P13" s="32"/>
      <c r="Q13" s="32"/>
      <c r="R13" s="34"/>
      <c r="S13" s="34"/>
    </row>
    <row r="14" spans="2:19" s="4" customFormat="1" ht="23.25" customHeight="1">
      <c r="B14" s="38" t="s">
        <v>16</v>
      </c>
      <c r="C14" s="63">
        <v>27000000</v>
      </c>
      <c r="D14" s="95"/>
      <c r="E14" s="95"/>
      <c r="F14" s="32"/>
      <c r="G14" s="32">
        <v>0</v>
      </c>
      <c r="H14" s="88">
        <v>0.09795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79">
        <v>0</v>
      </c>
      <c r="S14" s="79">
        <v>0</v>
      </c>
    </row>
    <row r="15" spans="2:19" s="4" customFormat="1" ht="23.25" customHeight="1">
      <c r="B15" s="46" t="s">
        <v>45</v>
      </c>
      <c r="C15" s="89">
        <v>27000000</v>
      </c>
      <c r="D15" s="89">
        <v>0</v>
      </c>
      <c r="E15" s="89">
        <v>0</v>
      </c>
      <c r="F15" s="34">
        <v>27000000</v>
      </c>
      <c r="G15" s="32">
        <v>0</v>
      </c>
      <c r="H15" s="88">
        <v>0.09795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79">
        <v>0</v>
      </c>
      <c r="S15" s="79">
        <v>0</v>
      </c>
    </row>
    <row r="16" spans="2:22" s="4" customFormat="1" ht="23.25" customHeight="1">
      <c r="B16" s="90" t="s">
        <v>36</v>
      </c>
      <c r="C16" s="91" t="s">
        <v>42</v>
      </c>
      <c r="D16" s="79">
        <v>0</v>
      </c>
      <c r="E16" s="79">
        <v>0</v>
      </c>
      <c r="F16" s="79">
        <f>C14+D16-E16</f>
        <v>27000000</v>
      </c>
      <c r="G16" s="79">
        <v>0</v>
      </c>
      <c r="H16" s="92">
        <v>0.09797</v>
      </c>
      <c r="I16" s="79">
        <v>0</v>
      </c>
      <c r="J16" s="79">
        <f>J14</f>
        <v>0</v>
      </c>
      <c r="K16" s="79">
        <f>K14</f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5"/>
      <c r="U16" s="5"/>
      <c r="V16" s="5"/>
    </row>
    <row r="17" spans="2:19" s="4" customFormat="1" ht="23.25" customHeight="1">
      <c r="B17" s="107" t="s">
        <v>15</v>
      </c>
      <c r="C17" s="108"/>
      <c r="D17" s="108"/>
      <c r="E17" s="108"/>
      <c r="F17" s="79"/>
      <c r="G17" s="79"/>
      <c r="H17" s="84"/>
      <c r="I17" s="79"/>
      <c r="J17" s="79"/>
      <c r="K17" s="79"/>
      <c r="L17" s="79"/>
      <c r="M17" s="79"/>
      <c r="N17" s="79"/>
      <c r="O17" s="79"/>
      <c r="P17" s="79"/>
      <c r="Q17" s="79"/>
      <c r="R17" s="32"/>
      <c r="S17" s="32"/>
    </row>
    <row r="18" spans="2:22" s="4" customFormat="1" ht="23.25" customHeight="1">
      <c r="B18" s="28" t="s">
        <v>43</v>
      </c>
      <c r="C18" s="29"/>
      <c r="D18" s="29"/>
      <c r="E18" s="29"/>
      <c r="F18" s="32"/>
      <c r="G18" s="32"/>
      <c r="H18" s="37"/>
      <c r="I18" s="32"/>
      <c r="J18" s="32"/>
      <c r="K18" s="32"/>
      <c r="L18" s="32"/>
      <c r="M18" s="32"/>
      <c r="N18" s="32"/>
      <c r="O18" s="32"/>
      <c r="P18" s="32"/>
      <c r="Q18" s="32"/>
      <c r="R18" s="34"/>
      <c r="S18" s="34"/>
      <c r="T18" s="5"/>
      <c r="U18" s="5"/>
      <c r="V18" s="5"/>
    </row>
    <row r="19" spans="2:19" s="4" customFormat="1" ht="23.25" customHeight="1">
      <c r="B19" s="38" t="s">
        <v>16</v>
      </c>
      <c r="C19" s="63">
        <v>0</v>
      </c>
      <c r="D19" s="95"/>
      <c r="E19" s="63"/>
      <c r="F19" s="32"/>
      <c r="G19" s="32">
        <v>0</v>
      </c>
      <c r="H19" s="88">
        <v>0.081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79">
        <v>0</v>
      </c>
      <c r="S19" s="79">
        <v>0</v>
      </c>
    </row>
    <row r="20" spans="2:19" s="4" customFormat="1" ht="23.25" customHeight="1">
      <c r="B20" s="38" t="s">
        <v>45</v>
      </c>
      <c r="C20" s="63">
        <v>0</v>
      </c>
      <c r="D20" s="95">
        <v>0</v>
      </c>
      <c r="E20" s="63">
        <v>0</v>
      </c>
      <c r="F20" s="32">
        <v>0</v>
      </c>
      <c r="G20" s="32">
        <v>0</v>
      </c>
      <c r="H20" s="88">
        <v>0.081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79">
        <v>0</v>
      </c>
      <c r="S20" s="79">
        <v>0</v>
      </c>
    </row>
    <row r="21" spans="2:19" s="4" customFormat="1" ht="23.25" customHeight="1">
      <c r="B21" s="46" t="s">
        <v>36</v>
      </c>
      <c r="C21" s="89" t="s">
        <v>18</v>
      </c>
      <c r="D21" s="93">
        <v>0</v>
      </c>
      <c r="E21" s="93">
        <v>0</v>
      </c>
      <c r="F21" s="32">
        <v>0</v>
      </c>
      <c r="G21" s="32">
        <v>0</v>
      </c>
      <c r="H21" s="88">
        <v>0.081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79">
        <v>0</v>
      </c>
      <c r="S21" s="79">
        <v>0</v>
      </c>
    </row>
    <row r="22" spans="2:19" ht="27.75" customHeight="1">
      <c r="B22" s="38" t="s">
        <v>20</v>
      </c>
      <c r="C22" s="39"/>
      <c r="D22" s="39"/>
      <c r="E22" s="39"/>
      <c r="F22" s="39"/>
      <c r="G22" s="39"/>
      <c r="H22" s="87"/>
      <c r="I22" s="39"/>
      <c r="J22" s="39"/>
      <c r="K22" s="39"/>
      <c r="L22" s="39"/>
      <c r="M22" s="39"/>
      <c r="N22" s="40"/>
      <c r="O22" s="39"/>
      <c r="P22" s="39"/>
      <c r="Q22" s="39"/>
      <c r="R22" s="39"/>
      <c r="S22" s="39"/>
    </row>
    <row r="23" spans="2:19" s="3" customFormat="1" ht="23.25" customHeight="1">
      <c r="B23" s="31" t="s">
        <v>16</v>
      </c>
      <c r="C23" s="41">
        <f>C9+C14</f>
        <v>47000000</v>
      </c>
      <c r="D23" s="32"/>
      <c r="E23" s="32"/>
      <c r="F23" s="32"/>
      <c r="G23" s="32">
        <v>0</v>
      </c>
      <c r="H23" s="42"/>
      <c r="I23" s="32">
        <v>0</v>
      </c>
      <c r="J23" s="32"/>
      <c r="K23" s="32"/>
      <c r="L23" s="33"/>
      <c r="M23" s="33"/>
      <c r="N23" s="43"/>
      <c r="O23" s="33">
        <v>0</v>
      </c>
      <c r="P23" s="33" t="s">
        <v>17</v>
      </c>
      <c r="Q23" s="33" t="s">
        <v>17</v>
      </c>
      <c r="R23" s="33" t="s">
        <v>17</v>
      </c>
      <c r="S23" s="33"/>
    </row>
    <row r="24" spans="2:19" s="82" customFormat="1" ht="23.25" customHeight="1">
      <c r="B24" s="36" t="s">
        <v>35</v>
      </c>
      <c r="C24" s="80">
        <f>C23</f>
        <v>47000000</v>
      </c>
      <c r="D24" s="34">
        <f>D11+D16+D21</f>
        <v>0</v>
      </c>
      <c r="E24" s="34">
        <f>E11+E16+E21</f>
        <v>0</v>
      </c>
      <c r="F24" s="34">
        <f>C24+D24-E24</f>
        <v>47000000</v>
      </c>
      <c r="G24" s="34">
        <v>0</v>
      </c>
      <c r="H24" s="78"/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</row>
    <row r="25" spans="2:19" s="4" customFormat="1" ht="23.25" customHeight="1">
      <c r="B25" s="44" t="s">
        <v>21</v>
      </c>
      <c r="C25" s="32" t="s">
        <v>18</v>
      </c>
      <c r="D25" s="32">
        <f>D11+D16+D21</f>
        <v>0</v>
      </c>
      <c r="E25" s="32">
        <f>E11+E16+E21</f>
        <v>0</v>
      </c>
      <c r="F25" s="32">
        <f>F11+F16+F21</f>
        <v>47000000</v>
      </c>
      <c r="G25" s="32">
        <f aca="true" t="shared" si="0" ref="G25:S25">G24</f>
        <v>0</v>
      </c>
      <c r="H25" s="32"/>
      <c r="I25" s="32">
        <f t="shared" si="0"/>
        <v>0</v>
      </c>
      <c r="J25" s="32">
        <f>J11+J16+J21</f>
        <v>0</v>
      </c>
      <c r="K25" s="32">
        <f>K11+K16+K21</f>
        <v>0</v>
      </c>
      <c r="L25" s="32">
        <f t="shared" si="0"/>
        <v>0</v>
      </c>
      <c r="M25" s="32">
        <f t="shared" si="0"/>
        <v>0</v>
      </c>
      <c r="N25" s="32">
        <f t="shared" si="0"/>
        <v>0</v>
      </c>
      <c r="O25" s="32">
        <f t="shared" si="0"/>
        <v>0</v>
      </c>
      <c r="P25" s="32">
        <f t="shared" si="0"/>
        <v>0</v>
      </c>
      <c r="Q25" s="32">
        <f t="shared" si="0"/>
        <v>0</v>
      </c>
      <c r="R25" s="32">
        <f t="shared" si="0"/>
        <v>0</v>
      </c>
      <c r="S25" s="32">
        <f t="shared" si="0"/>
        <v>0</v>
      </c>
    </row>
    <row r="26" spans="2:19" s="4" customFormat="1" ht="36" customHeight="1">
      <c r="B26" s="45" t="s">
        <v>23</v>
      </c>
      <c r="C26" s="34" t="s">
        <v>22</v>
      </c>
      <c r="D26" s="34">
        <v>0</v>
      </c>
      <c r="E26" s="34">
        <v>0</v>
      </c>
      <c r="F26" s="34">
        <v>0</v>
      </c>
      <c r="G26" s="34">
        <v>0</v>
      </c>
      <c r="H26" s="35"/>
      <c r="I26" s="32" t="s">
        <v>22</v>
      </c>
      <c r="J26" s="34">
        <v>0</v>
      </c>
      <c r="K26" s="34">
        <f>+L567</f>
        <v>0</v>
      </c>
      <c r="L26" s="34">
        <v>0</v>
      </c>
      <c r="M26" s="34">
        <v>0</v>
      </c>
      <c r="N26" s="34">
        <v>0</v>
      </c>
      <c r="O26" s="32" t="s">
        <v>22</v>
      </c>
      <c r="P26" s="34">
        <v>0</v>
      </c>
      <c r="Q26" s="34">
        <v>0</v>
      </c>
      <c r="R26" s="34">
        <v>0</v>
      </c>
      <c r="S26" s="34">
        <v>0</v>
      </c>
    </row>
    <row r="27" spans="2:19" ht="23.25" customHeight="1">
      <c r="B27" s="28" t="s">
        <v>24</v>
      </c>
      <c r="C27" s="46"/>
      <c r="D27" s="29"/>
      <c r="E27" s="29"/>
      <c r="F27" s="29"/>
      <c r="G27" s="29"/>
      <c r="H27" s="30"/>
      <c r="I27" s="29"/>
      <c r="J27" s="29"/>
      <c r="K27" s="29"/>
      <c r="L27" s="29"/>
      <c r="M27" s="29"/>
      <c r="N27" s="30"/>
      <c r="O27" s="29"/>
      <c r="P27" s="29"/>
      <c r="Q27" s="29"/>
      <c r="R27" s="29"/>
      <c r="S27" s="29"/>
    </row>
    <row r="28" spans="2:19" ht="23.25" customHeight="1">
      <c r="B28" s="28" t="s">
        <v>25</v>
      </c>
      <c r="C28" s="29"/>
      <c r="D28" s="29"/>
      <c r="E28" s="29"/>
      <c r="F28" s="29"/>
      <c r="G28" s="29"/>
      <c r="H28" s="30"/>
      <c r="I28" s="29"/>
      <c r="J28" s="29"/>
      <c r="K28" s="29"/>
      <c r="L28" s="29"/>
      <c r="M28" s="29"/>
      <c r="N28" s="30"/>
      <c r="O28" s="29"/>
      <c r="P28" s="29"/>
      <c r="Q28" s="29"/>
      <c r="R28" s="29"/>
      <c r="S28" s="29"/>
    </row>
    <row r="29" spans="2:19" s="3" customFormat="1" ht="23.25" customHeight="1">
      <c r="B29" s="31" t="s">
        <v>16</v>
      </c>
      <c r="C29" s="47">
        <v>0</v>
      </c>
      <c r="D29" s="47" t="s">
        <v>17</v>
      </c>
      <c r="E29" s="47"/>
      <c r="F29" s="47"/>
      <c r="G29" s="47"/>
      <c r="H29" s="42"/>
      <c r="I29" s="47">
        <v>0</v>
      </c>
      <c r="J29" s="47" t="s">
        <v>17</v>
      </c>
      <c r="K29" s="47" t="s">
        <v>17</v>
      </c>
      <c r="L29" s="48"/>
      <c r="M29" s="48"/>
      <c r="N29" s="43"/>
      <c r="O29" s="48">
        <v>0</v>
      </c>
      <c r="P29" s="48" t="s">
        <v>17</v>
      </c>
      <c r="Q29" s="48" t="s">
        <v>17</v>
      </c>
      <c r="R29" s="48" t="s">
        <v>17</v>
      </c>
      <c r="S29" s="48"/>
    </row>
    <row r="30" spans="2:19" s="3" customFormat="1" ht="23.25" customHeight="1">
      <c r="B30" s="81" t="s">
        <v>35</v>
      </c>
      <c r="C30" s="32">
        <v>0</v>
      </c>
      <c r="D30" s="76">
        <v>0</v>
      </c>
      <c r="E30" s="76">
        <v>0</v>
      </c>
      <c r="F30" s="32">
        <f>C29+D30-E30</f>
        <v>0</v>
      </c>
      <c r="G30" s="76">
        <v>0</v>
      </c>
      <c r="H30" s="77"/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34">
        <v>0</v>
      </c>
    </row>
    <row r="31" spans="2:19" s="5" customFormat="1" ht="23.25" customHeight="1">
      <c r="B31" s="45" t="s">
        <v>19</v>
      </c>
      <c r="C31" s="47" t="s">
        <v>18</v>
      </c>
      <c r="D31" s="47">
        <v>0</v>
      </c>
      <c r="E31" s="47">
        <v>0</v>
      </c>
      <c r="F31" s="47">
        <v>0</v>
      </c>
      <c r="G31" s="47">
        <v>0</v>
      </c>
      <c r="H31" s="37"/>
      <c r="I31" s="47" t="s">
        <v>18</v>
      </c>
      <c r="J31" s="47">
        <v>0</v>
      </c>
      <c r="K31" s="47">
        <v>0</v>
      </c>
      <c r="L31" s="47">
        <v>0</v>
      </c>
      <c r="M31" s="47">
        <v>0</v>
      </c>
      <c r="N31" s="43">
        <v>0</v>
      </c>
      <c r="O31" s="47" t="s">
        <v>18</v>
      </c>
      <c r="P31" s="47">
        <v>0</v>
      </c>
      <c r="Q31" s="47">
        <v>0</v>
      </c>
      <c r="R31" s="47">
        <v>0</v>
      </c>
      <c r="S31" s="47">
        <v>0</v>
      </c>
    </row>
    <row r="32" spans="2:19" ht="23.25" customHeight="1" thickBot="1">
      <c r="B32" s="28" t="s">
        <v>26</v>
      </c>
      <c r="C32" s="29"/>
      <c r="D32" s="29"/>
      <c r="E32" s="29"/>
      <c r="F32" s="29"/>
      <c r="G32" s="29"/>
      <c r="H32" s="30"/>
      <c r="I32" s="29"/>
      <c r="J32" s="29"/>
      <c r="K32" s="29"/>
      <c r="L32" s="29"/>
      <c r="M32" s="29"/>
      <c r="N32" s="30"/>
      <c r="O32" s="29"/>
      <c r="P32" s="29"/>
      <c r="Q32" s="29"/>
      <c r="R32" s="29"/>
      <c r="S32" s="29"/>
    </row>
    <row r="33" spans="2:19" s="3" customFormat="1" ht="23.25" customHeight="1" thickBot="1">
      <c r="B33" s="31" t="s">
        <v>16</v>
      </c>
      <c r="C33" s="41">
        <v>0</v>
      </c>
      <c r="D33" s="32">
        <v>0</v>
      </c>
      <c r="E33" s="32">
        <v>0</v>
      </c>
      <c r="F33" s="32">
        <v>0</v>
      </c>
      <c r="G33" s="32">
        <v>0</v>
      </c>
      <c r="H33" s="42"/>
      <c r="I33" s="32">
        <v>0</v>
      </c>
      <c r="J33" s="32">
        <v>0</v>
      </c>
      <c r="K33" s="32">
        <v>0</v>
      </c>
      <c r="L33" s="33">
        <v>0</v>
      </c>
      <c r="M33" s="33">
        <v>0</v>
      </c>
      <c r="N33" s="43"/>
      <c r="O33" s="33">
        <v>0</v>
      </c>
      <c r="P33" s="33">
        <v>0</v>
      </c>
      <c r="Q33" s="33">
        <v>0</v>
      </c>
      <c r="R33" s="33">
        <v>0</v>
      </c>
      <c r="S33" s="49">
        <v>0</v>
      </c>
    </row>
    <row r="34" spans="2:19" s="4" customFormat="1" ht="22.5" customHeight="1">
      <c r="B34" s="44" t="s">
        <v>21</v>
      </c>
      <c r="C34" s="32" t="s">
        <v>18</v>
      </c>
      <c r="D34" s="32">
        <v>0</v>
      </c>
      <c r="E34" s="32">
        <v>0</v>
      </c>
      <c r="F34" s="32">
        <v>0</v>
      </c>
      <c r="G34" s="32">
        <v>0</v>
      </c>
      <c r="H34" s="37"/>
      <c r="I34" s="32" t="s">
        <v>18</v>
      </c>
      <c r="J34" s="32">
        <v>0</v>
      </c>
      <c r="K34" s="32">
        <v>0</v>
      </c>
      <c r="L34" s="32">
        <v>0</v>
      </c>
      <c r="M34" s="33">
        <v>0</v>
      </c>
      <c r="N34" s="43"/>
      <c r="O34" s="32" t="s">
        <v>18</v>
      </c>
      <c r="P34" s="33">
        <v>0</v>
      </c>
      <c r="Q34" s="33">
        <v>0</v>
      </c>
      <c r="R34" s="33">
        <v>0</v>
      </c>
      <c r="S34" s="49">
        <v>0</v>
      </c>
    </row>
    <row r="35" spans="2:19" s="4" customFormat="1" ht="35.25" customHeight="1">
      <c r="B35" s="45" t="s">
        <v>23</v>
      </c>
      <c r="C35" s="34" t="s">
        <v>18</v>
      </c>
      <c r="D35" s="34">
        <v>0</v>
      </c>
      <c r="E35" s="34">
        <v>0</v>
      </c>
      <c r="F35" s="34">
        <v>0</v>
      </c>
      <c r="G35" s="34">
        <v>0</v>
      </c>
      <c r="H35" s="35"/>
      <c r="I35" s="34" t="s">
        <v>18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 t="s">
        <v>18</v>
      </c>
      <c r="P35" s="34">
        <v>0</v>
      </c>
      <c r="Q35" s="34">
        <v>0</v>
      </c>
      <c r="R35" s="34">
        <v>0</v>
      </c>
      <c r="S35" s="50">
        <v>0</v>
      </c>
    </row>
    <row r="36" spans="2:19" ht="20.25" customHeight="1">
      <c r="B36" s="28" t="s">
        <v>27</v>
      </c>
      <c r="C36" s="46"/>
      <c r="D36" s="29"/>
      <c r="E36" s="29"/>
      <c r="F36" s="29"/>
      <c r="G36" s="29"/>
      <c r="H36" s="30"/>
      <c r="I36" s="29"/>
      <c r="J36" s="29"/>
      <c r="K36" s="29"/>
      <c r="L36" s="29"/>
      <c r="M36" s="29"/>
      <c r="N36" s="30"/>
      <c r="O36" s="29"/>
      <c r="P36" s="29"/>
      <c r="Q36" s="29"/>
      <c r="R36" s="29"/>
      <c r="S36" s="29"/>
    </row>
    <row r="37" spans="2:19" ht="20.25" customHeight="1">
      <c r="B37" s="28" t="s">
        <v>28</v>
      </c>
      <c r="C37" s="46"/>
      <c r="D37" s="29"/>
      <c r="E37" s="29"/>
      <c r="F37" s="29"/>
      <c r="G37" s="29"/>
      <c r="H37" s="30"/>
      <c r="I37" s="29"/>
      <c r="J37" s="29"/>
      <c r="K37" s="29"/>
      <c r="L37" s="29"/>
      <c r="M37" s="29"/>
      <c r="N37" s="30"/>
      <c r="O37" s="29"/>
      <c r="P37" s="29"/>
      <c r="Q37" s="29"/>
      <c r="R37" s="29"/>
      <c r="S37" s="29"/>
    </row>
    <row r="38" spans="2:19" ht="20.25" customHeight="1">
      <c r="B38" s="31" t="s">
        <v>16</v>
      </c>
      <c r="C38" s="47">
        <v>0</v>
      </c>
      <c r="D38" s="47" t="s">
        <v>17</v>
      </c>
      <c r="E38" s="47"/>
      <c r="F38" s="47"/>
      <c r="G38" s="47"/>
      <c r="H38" s="42"/>
      <c r="I38" s="47">
        <v>0</v>
      </c>
      <c r="J38" s="47">
        <v>0</v>
      </c>
      <c r="K38" s="47">
        <v>0</v>
      </c>
      <c r="L38" s="48">
        <v>0</v>
      </c>
      <c r="M38" s="48">
        <v>0</v>
      </c>
      <c r="N38" s="43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</row>
    <row r="39" spans="2:19" ht="20.25" customHeight="1">
      <c r="B39" s="81" t="s">
        <v>35</v>
      </c>
      <c r="C39" s="32">
        <v>0</v>
      </c>
      <c r="D39" s="34">
        <v>0</v>
      </c>
      <c r="E39" s="34">
        <v>0</v>
      </c>
      <c r="F39" s="32">
        <f>C38+D39-E39</f>
        <v>0</v>
      </c>
      <c r="G39" s="76">
        <v>0</v>
      </c>
      <c r="H39" s="77"/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34">
        <v>0</v>
      </c>
    </row>
    <row r="40" spans="2:19" ht="20.25" customHeight="1">
      <c r="B40" s="45" t="s">
        <v>19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37"/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3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</row>
    <row r="41" spans="2:19" ht="23.25" customHeight="1">
      <c r="B41" s="28" t="s">
        <v>29</v>
      </c>
      <c r="C41" s="29"/>
      <c r="D41" s="29"/>
      <c r="E41" s="29"/>
      <c r="F41" s="29"/>
      <c r="G41" s="29"/>
      <c r="H41" s="30"/>
      <c r="I41" s="29"/>
      <c r="J41" s="29"/>
      <c r="K41" s="29"/>
      <c r="L41" s="29"/>
      <c r="M41" s="29"/>
      <c r="N41" s="30"/>
      <c r="O41" s="29"/>
      <c r="P41" s="29"/>
      <c r="Q41" s="29"/>
      <c r="R41" s="29"/>
      <c r="S41" s="29"/>
    </row>
    <row r="42" spans="2:19" s="3" customFormat="1" ht="23.25" customHeight="1">
      <c r="B42" s="31" t="s">
        <v>16</v>
      </c>
      <c r="C42" s="41">
        <v>0</v>
      </c>
      <c r="D42" s="32"/>
      <c r="E42" s="32"/>
      <c r="F42" s="32"/>
      <c r="G42" s="32"/>
      <c r="H42" s="42"/>
      <c r="I42" s="32">
        <v>0</v>
      </c>
      <c r="J42" s="32">
        <v>0</v>
      </c>
      <c r="K42" s="32">
        <v>0</v>
      </c>
      <c r="L42" s="33">
        <v>0</v>
      </c>
      <c r="M42" s="33">
        <v>0</v>
      </c>
      <c r="N42" s="4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</row>
    <row r="43" spans="2:19" s="3" customFormat="1" ht="23.25" customHeight="1">
      <c r="B43" s="81" t="s">
        <v>35</v>
      </c>
      <c r="C43" s="32">
        <v>0</v>
      </c>
      <c r="D43" s="76">
        <v>0</v>
      </c>
      <c r="E43" s="76">
        <v>0</v>
      </c>
      <c r="F43" s="32">
        <f>C42+D43-E43</f>
        <v>0</v>
      </c>
      <c r="G43" s="76">
        <v>0</v>
      </c>
      <c r="H43" s="77"/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34">
        <v>0</v>
      </c>
    </row>
    <row r="44" spans="2:19" s="4" customFormat="1" ht="23.25" customHeight="1">
      <c r="B44" s="44" t="s">
        <v>21</v>
      </c>
      <c r="C44" s="32" t="s">
        <v>22</v>
      </c>
      <c r="D44" s="32">
        <v>0</v>
      </c>
      <c r="E44" s="32">
        <v>0</v>
      </c>
      <c r="F44" s="32">
        <v>0</v>
      </c>
      <c r="G44" s="32">
        <v>0</v>
      </c>
      <c r="H44" s="32"/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</row>
    <row r="45" spans="2:19" s="4" customFormat="1" ht="32.25" customHeight="1">
      <c r="B45" s="45" t="s">
        <v>23</v>
      </c>
      <c r="C45" s="34" t="s">
        <v>18</v>
      </c>
      <c r="D45" s="34">
        <v>0</v>
      </c>
      <c r="E45" s="34">
        <v>0</v>
      </c>
      <c r="F45" s="34">
        <v>0</v>
      </c>
      <c r="G45" s="34">
        <v>0</v>
      </c>
      <c r="H45" s="35"/>
      <c r="I45" s="34" t="s">
        <v>18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 t="s">
        <v>18</v>
      </c>
      <c r="P45" s="34">
        <v>0</v>
      </c>
      <c r="Q45" s="34">
        <v>0</v>
      </c>
      <c r="R45" s="34">
        <v>0</v>
      </c>
      <c r="S45" s="34">
        <v>0</v>
      </c>
    </row>
    <row r="46" spans="2:19" ht="23.25" customHeight="1">
      <c r="B46" s="28" t="s">
        <v>30</v>
      </c>
      <c r="C46" s="29"/>
      <c r="D46" s="29"/>
      <c r="E46" s="29"/>
      <c r="F46" s="29"/>
      <c r="G46" s="29"/>
      <c r="H46" s="30"/>
      <c r="I46" s="29"/>
      <c r="J46" s="29"/>
      <c r="K46" s="29"/>
      <c r="L46" s="29"/>
      <c r="M46" s="29"/>
      <c r="N46" s="30"/>
      <c r="O46" s="29"/>
      <c r="P46" s="29"/>
      <c r="Q46" s="29"/>
      <c r="R46" s="29"/>
      <c r="S46" s="29"/>
    </row>
    <row r="47" spans="2:19" s="7" customFormat="1" ht="23.25" customHeight="1">
      <c r="B47" s="31" t="s">
        <v>16</v>
      </c>
      <c r="C47" s="83">
        <f>C23+C33+C42</f>
        <v>47000000</v>
      </c>
      <c r="D47" s="51"/>
      <c r="E47" s="51"/>
      <c r="F47" s="41"/>
      <c r="G47" s="41"/>
      <c r="H47" s="52"/>
      <c r="I47" s="80">
        <v>0</v>
      </c>
      <c r="J47" s="41">
        <v>0</v>
      </c>
      <c r="K47" s="41">
        <v>0</v>
      </c>
      <c r="L47" s="41">
        <v>0</v>
      </c>
      <c r="M47" s="41">
        <v>0</v>
      </c>
      <c r="N47" s="52">
        <v>0</v>
      </c>
      <c r="O47" s="80">
        <v>0</v>
      </c>
      <c r="P47" s="41">
        <v>0</v>
      </c>
      <c r="Q47" s="41">
        <v>0</v>
      </c>
      <c r="R47" s="41">
        <v>0</v>
      </c>
      <c r="S47" s="41">
        <v>0</v>
      </c>
    </row>
    <row r="48" spans="2:19" s="4" customFormat="1" ht="23.25" customHeight="1">
      <c r="B48" s="36" t="s">
        <v>35</v>
      </c>
      <c r="C48" s="83">
        <f>C47</f>
        <v>47000000</v>
      </c>
      <c r="D48" s="34">
        <f>D24</f>
        <v>0</v>
      </c>
      <c r="E48" s="34">
        <f>E24</f>
        <v>0</v>
      </c>
      <c r="F48" s="32">
        <f>C48+D48-E48</f>
        <v>47000000</v>
      </c>
      <c r="G48" s="34">
        <f aca="true" t="shared" si="1" ref="G48:S48">G44</f>
        <v>0</v>
      </c>
      <c r="H48" s="78"/>
      <c r="I48" s="34">
        <f t="shared" si="1"/>
        <v>0</v>
      </c>
      <c r="J48" s="34">
        <f>J24</f>
        <v>0</v>
      </c>
      <c r="K48" s="34">
        <f>K24</f>
        <v>0</v>
      </c>
      <c r="L48" s="34">
        <f t="shared" si="1"/>
        <v>0</v>
      </c>
      <c r="M48" s="34">
        <f t="shared" si="1"/>
        <v>0</v>
      </c>
      <c r="N48" s="34">
        <f t="shared" si="1"/>
        <v>0</v>
      </c>
      <c r="O48" s="34">
        <f t="shared" si="1"/>
        <v>0</v>
      </c>
      <c r="P48" s="34">
        <f t="shared" si="1"/>
        <v>0</v>
      </c>
      <c r="Q48" s="34">
        <f t="shared" si="1"/>
        <v>0</v>
      </c>
      <c r="R48" s="34">
        <f t="shared" si="1"/>
        <v>0</v>
      </c>
      <c r="S48" s="34">
        <f t="shared" si="1"/>
        <v>0</v>
      </c>
    </row>
    <row r="49" spans="2:19" s="4" customFormat="1" ht="23.25" customHeight="1">
      <c r="B49" s="44" t="s">
        <v>21</v>
      </c>
      <c r="C49" s="76" t="s">
        <v>18</v>
      </c>
      <c r="D49" s="79">
        <v>0</v>
      </c>
      <c r="E49" s="79">
        <f>E25</f>
        <v>0</v>
      </c>
      <c r="F49" s="79">
        <f>C47+D49-E49</f>
        <v>47000000</v>
      </c>
      <c r="G49" s="79">
        <f>G48</f>
        <v>0</v>
      </c>
      <c r="H49" s="79"/>
      <c r="I49" s="79">
        <f aca="true" t="shared" si="2" ref="I49:R49">I48</f>
        <v>0</v>
      </c>
      <c r="J49" s="79">
        <f>J25</f>
        <v>0</v>
      </c>
      <c r="K49" s="79">
        <f>K25</f>
        <v>0</v>
      </c>
      <c r="L49" s="79">
        <f t="shared" si="2"/>
        <v>0</v>
      </c>
      <c r="M49" s="79">
        <f t="shared" si="2"/>
        <v>0</v>
      </c>
      <c r="N49" s="79">
        <f t="shared" si="2"/>
        <v>0</v>
      </c>
      <c r="O49" s="79">
        <v>0</v>
      </c>
      <c r="P49" s="79">
        <f t="shared" si="2"/>
        <v>0</v>
      </c>
      <c r="Q49" s="79">
        <f t="shared" si="2"/>
        <v>0</v>
      </c>
      <c r="R49" s="79">
        <f t="shared" si="2"/>
        <v>0</v>
      </c>
      <c r="S49" s="79">
        <v>0</v>
      </c>
    </row>
    <row r="50" spans="2:19" s="5" customFormat="1" ht="30.75" customHeight="1">
      <c r="B50" s="53" t="s">
        <v>23</v>
      </c>
      <c r="C50" s="54" t="s">
        <v>18</v>
      </c>
      <c r="D50" s="54">
        <v>0</v>
      </c>
      <c r="E50" s="54">
        <v>0</v>
      </c>
      <c r="F50" s="54">
        <v>0</v>
      </c>
      <c r="G50" s="54">
        <v>0</v>
      </c>
      <c r="H50" s="55"/>
      <c r="I50" s="54" t="s">
        <v>18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 t="s">
        <v>18</v>
      </c>
      <c r="P50" s="54">
        <v>0</v>
      </c>
      <c r="Q50" s="54">
        <v>0</v>
      </c>
      <c r="R50" s="54">
        <v>0</v>
      </c>
      <c r="S50" s="54">
        <v>0</v>
      </c>
    </row>
    <row r="51" spans="2:19" ht="23.25" customHeight="1">
      <c r="B51" s="28" t="s">
        <v>31</v>
      </c>
      <c r="C51" s="29"/>
      <c r="D51" s="29"/>
      <c r="E51" s="29"/>
      <c r="F51" s="29"/>
      <c r="G51" s="29"/>
      <c r="H51" s="30"/>
      <c r="I51" s="29"/>
      <c r="J51" s="29"/>
      <c r="K51" s="29"/>
      <c r="L51" s="29"/>
      <c r="M51" s="29"/>
      <c r="N51" s="30"/>
      <c r="O51" s="29"/>
      <c r="P51" s="29"/>
      <c r="Q51" s="29"/>
      <c r="R51" s="29"/>
      <c r="S51" s="29"/>
    </row>
    <row r="52" spans="2:19" ht="23.25" customHeight="1">
      <c r="B52" s="28" t="s">
        <v>32</v>
      </c>
      <c r="C52" s="29"/>
      <c r="D52" s="29"/>
      <c r="E52" s="29"/>
      <c r="F52" s="29"/>
      <c r="G52" s="29"/>
      <c r="H52" s="30"/>
      <c r="I52" s="29"/>
      <c r="J52" s="29"/>
      <c r="K52" s="29"/>
      <c r="L52" s="29"/>
      <c r="M52" s="29"/>
      <c r="N52" s="30"/>
      <c r="O52" s="29"/>
      <c r="P52" s="29"/>
      <c r="Q52" s="29"/>
      <c r="R52" s="29"/>
      <c r="S52" s="29"/>
    </row>
    <row r="53" spans="2:19" ht="23.25" customHeight="1">
      <c r="B53" s="56" t="s">
        <v>16</v>
      </c>
      <c r="C53" s="57">
        <v>0</v>
      </c>
      <c r="D53" s="57" t="s">
        <v>17</v>
      </c>
      <c r="E53" s="57"/>
      <c r="F53" s="57"/>
      <c r="G53" s="57"/>
      <c r="H53" s="58"/>
      <c r="I53" s="57">
        <v>0</v>
      </c>
      <c r="J53" s="57">
        <v>0</v>
      </c>
      <c r="K53" s="57">
        <v>0</v>
      </c>
      <c r="L53" s="59">
        <v>0</v>
      </c>
      <c r="M53" s="59">
        <v>0</v>
      </c>
      <c r="N53" s="60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</row>
    <row r="54" spans="2:19" ht="23.25" customHeight="1">
      <c r="B54" s="81" t="s">
        <v>35</v>
      </c>
      <c r="C54" s="32">
        <v>0</v>
      </c>
      <c r="D54" s="76">
        <v>0</v>
      </c>
      <c r="E54" s="76">
        <v>0</v>
      </c>
      <c r="F54" s="76">
        <f>C53+D54-E54</f>
        <v>0</v>
      </c>
      <c r="G54" s="76">
        <v>0</v>
      </c>
      <c r="H54" s="77"/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34">
        <v>0</v>
      </c>
    </row>
    <row r="55" spans="2:19" ht="23.25" customHeight="1">
      <c r="B55" s="53" t="s">
        <v>19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61"/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60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</row>
    <row r="56" spans="2:19" ht="23.25" customHeight="1">
      <c r="B56" s="28" t="s">
        <v>33</v>
      </c>
      <c r="C56" s="46"/>
      <c r="D56" s="46"/>
      <c r="E56" s="29"/>
      <c r="F56" s="29"/>
      <c r="G56" s="29"/>
      <c r="H56" s="30"/>
      <c r="I56" s="29"/>
      <c r="J56" s="29"/>
      <c r="K56" s="29"/>
      <c r="L56" s="29"/>
      <c r="M56" s="29"/>
      <c r="N56" s="30"/>
      <c r="O56" s="29"/>
      <c r="P56" s="29"/>
      <c r="Q56" s="29"/>
      <c r="R56" s="29"/>
      <c r="S56" s="29"/>
    </row>
    <row r="57" spans="2:19" s="8" customFormat="1" ht="23.25" customHeight="1">
      <c r="B57" s="31" t="s">
        <v>16</v>
      </c>
      <c r="C57" s="31">
        <v>0</v>
      </c>
      <c r="D57" s="31"/>
      <c r="E57" s="31"/>
      <c r="F57" s="31">
        <v>0</v>
      </c>
      <c r="G57" s="31"/>
      <c r="H57" s="62"/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62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</row>
    <row r="58" spans="2:19" s="9" customFormat="1" ht="23.25" customHeight="1">
      <c r="B58" s="63" t="s">
        <v>21</v>
      </c>
      <c r="C58" s="64" t="s">
        <v>22</v>
      </c>
      <c r="D58" s="65">
        <v>0</v>
      </c>
      <c r="E58" s="65">
        <v>0</v>
      </c>
      <c r="F58" s="65">
        <v>0</v>
      </c>
      <c r="G58" s="65">
        <v>0</v>
      </c>
      <c r="H58" s="66"/>
      <c r="I58" s="64" t="s">
        <v>22</v>
      </c>
      <c r="J58" s="65">
        <v>0</v>
      </c>
      <c r="K58" s="65">
        <v>0</v>
      </c>
      <c r="L58" s="65">
        <v>0</v>
      </c>
      <c r="M58" s="65">
        <v>0</v>
      </c>
      <c r="N58" s="67">
        <v>0</v>
      </c>
      <c r="O58" s="68" t="s">
        <v>22</v>
      </c>
      <c r="P58" s="65">
        <v>0</v>
      </c>
      <c r="Q58" s="65">
        <v>0</v>
      </c>
      <c r="R58" s="65">
        <v>0</v>
      </c>
      <c r="S58" s="65">
        <v>0</v>
      </c>
    </row>
    <row r="59" spans="2:19" s="9" customFormat="1" ht="32.25" customHeight="1">
      <c r="B59" s="53" t="s">
        <v>23</v>
      </c>
      <c r="C59" s="54" t="s">
        <v>18</v>
      </c>
      <c r="D59" s="94">
        <v>0</v>
      </c>
      <c r="E59" s="94">
        <v>0</v>
      </c>
      <c r="F59" s="94">
        <v>0</v>
      </c>
      <c r="G59" s="94">
        <v>0</v>
      </c>
      <c r="H59" s="55"/>
      <c r="I59" s="54" t="s">
        <v>18</v>
      </c>
      <c r="J59" s="94">
        <v>0</v>
      </c>
      <c r="K59" s="94">
        <v>0</v>
      </c>
      <c r="L59" s="94">
        <v>0</v>
      </c>
      <c r="M59" s="94">
        <v>0</v>
      </c>
      <c r="N59" s="54">
        <v>0</v>
      </c>
      <c r="O59" s="54" t="s">
        <v>18</v>
      </c>
      <c r="P59" s="94">
        <v>0</v>
      </c>
      <c r="Q59" s="94">
        <v>0</v>
      </c>
      <c r="R59" s="94">
        <v>0</v>
      </c>
      <c r="S59" s="94">
        <v>0</v>
      </c>
    </row>
    <row r="60" spans="2:19" ht="27" customHeight="1">
      <c r="B60" s="28" t="s">
        <v>34</v>
      </c>
      <c r="C60" s="29"/>
      <c r="D60" s="29"/>
      <c r="E60" s="29"/>
      <c r="F60" s="29"/>
      <c r="G60" s="29"/>
      <c r="H60" s="30"/>
      <c r="I60" s="29"/>
      <c r="J60" s="29"/>
      <c r="K60" s="29"/>
      <c r="L60" s="29"/>
      <c r="M60" s="29"/>
      <c r="N60" s="30"/>
      <c r="O60" s="29"/>
      <c r="P60" s="29"/>
      <c r="Q60" s="29"/>
      <c r="R60" s="29"/>
      <c r="S60" s="29"/>
    </row>
    <row r="61" spans="2:19" s="7" customFormat="1" ht="27" customHeight="1">
      <c r="B61" s="31" t="s">
        <v>16</v>
      </c>
      <c r="C61" s="32">
        <f>C47+C57</f>
        <v>47000000</v>
      </c>
      <c r="D61" s="32"/>
      <c r="E61" s="32"/>
      <c r="F61" s="32"/>
      <c r="G61" s="32">
        <v>0</v>
      </c>
      <c r="H61" s="43"/>
      <c r="I61" s="32"/>
      <c r="J61" s="32">
        <v>0</v>
      </c>
      <c r="K61" s="32">
        <v>0</v>
      </c>
      <c r="L61" s="32">
        <v>0</v>
      </c>
      <c r="M61" s="32">
        <v>0</v>
      </c>
      <c r="N61" s="43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</row>
    <row r="62" spans="2:19" s="7" customFormat="1" ht="27" customHeight="1">
      <c r="B62" s="36" t="s">
        <v>35</v>
      </c>
      <c r="C62" s="34">
        <f>C61</f>
        <v>47000000</v>
      </c>
      <c r="D62" s="34">
        <f>D48</f>
        <v>0</v>
      </c>
      <c r="E62" s="34">
        <f>E48</f>
        <v>0</v>
      </c>
      <c r="F62" s="34">
        <f>C62+D62-E62</f>
        <v>47000000</v>
      </c>
      <c r="G62" s="34">
        <f aca="true" t="shared" si="3" ref="G62:S62">G58</f>
        <v>0</v>
      </c>
      <c r="H62" s="78"/>
      <c r="I62" s="34"/>
      <c r="J62" s="34">
        <f>J24</f>
        <v>0</v>
      </c>
      <c r="K62" s="34">
        <f>K24</f>
        <v>0</v>
      </c>
      <c r="L62" s="34">
        <f t="shared" si="3"/>
        <v>0</v>
      </c>
      <c r="M62" s="34">
        <f t="shared" si="3"/>
        <v>0</v>
      </c>
      <c r="N62" s="34">
        <f t="shared" si="3"/>
        <v>0</v>
      </c>
      <c r="O62" s="34" t="str">
        <f t="shared" si="3"/>
        <v>Х</v>
      </c>
      <c r="P62" s="34">
        <f t="shared" si="3"/>
        <v>0</v>
      </c>
      <c r="Q62" s="34">
        <f t="shared" si="3"/>
        <v>0</v>
      </c>
      <c r="R62" s="34">
        <f t="shared" si="3"/>
        <v>0</v>
      </c>
      <c r="S62" s="34">
        <f t="shared" si="3"/>
        <v>0</v>
      </c>
    </row>
    <row r="63" spans="2:19" s="7" customFormat="1" ht="27" customHeight="1">
      <c r="B63" s="44" t="s">
        <v>21</v>
      </c>
      <c r="C63" s="32" t="s">
        <v>18</v>
      </c>
      <c r="D63" s="32">
        <v>0</v>
      </c>
      <c r="E63" s="32">
        <f>E49</f>
        <v>0</v>
      </c>
      <c r="F63" s="32">
        <f>F49</f>
        <v>47000000</v>
      </c>
      <c r="G63" s="32">
        <f>G62</f>
        <v>0</v>
      </c>
      <c r="H63" s="32"/>
      <c r="I63" s="32">
        <f>I62</f>
        <v>0</v>
      </c>
      <c r="J63" s="79">
        <f>J25</f>
        <v>0</v>
      </c>
      <c r="K63" s="79">
        <f>K25</f>
        <v>0</v>
      </c>
      <c r="L63" s="32">
        <f aca="true" t="shared" si="4" ref="L63:S63">L62</f>
        <v>0</v>
      </c>
      <c r="M63" s="32">
        <f t="shared" si="4"/>
        <v>0</v>
      </c>
      <c r="N63" s="32">
        <f t="shared" si="4"/>
        <v>0</v>
      </c>
      <c r="O63" s="32" t="str">
        <f t="shared" si="4"/>
        <v>Х</v>
      </c>
      <c r="P63" s="32">
        <f t="shared" si="4"/>
        <v>0</v>
      </c>
      <c r="Q63" s="32">
        <f t="shared" si="4"/>
        <v>0</v>
      </c>
      <c r="R63" s="32">
        <f t="shared" si="4"/>
        <v>0</v>
      </c>
      <c r="S63" s="32">
        <f t="shared" si="4"/>
        <v>0</v>
      </c>
    </row>
    <row r="64" spans="2:19" s="10" customFormat="1" ht="30" customHeight="1">
      <c r="B64" s="53" t="s">
        <v>23</v>
      </c>
      <c r="C64" s="54" t="s">
        <v>18</v>
      </c>
      <c r="D64" s="54">
        <v>0</v>
      </c>
      <c r="E64" s="54">
        <v>0</v>
      </c>
      <c r="F64" s="54">
        <v>0</v>
      </c>
      <c r="G64" s="54">
        <v>0</v>
      </c>
      <c r="H64" s="55"/>
      <c r="I64" s="54" t="s">
        <v>18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 t="s">
        <v>18</v>
      </c>
      <c r="P64" s="54">
        <v>0</v>
      </c>
      <c r="Q64" s="54">
        <v>0</v>
      </c>
      <c r="R64" s="54">
        <v>0</v>
      </c>
      <c r="S64" s="54">
        <v>0</v>
      </c>
    </row>
    <row r="65" spans="2:19" s="10" customFormat="1" ht="23.25" customHeight="1">
      <c r="B65" s="69"/>
      <c r="C65" s="70"/>
      <c r="D65" s="70"/>
      <c r="E65" s="70"/>
      <c r="F65" s="71"/>
      <c r="G65" s="70"/>
      <c r="H65" s="70"/>
      <c r="I65" s="70"/>
      <c r="J65" s="70"/>
      <c r="K65" s="70"/>
      <c r="L65" s="70"/>
      <c r="M65" s="70"/>
      <c r="N65" s="72"/>
      <c r="O65" s="70"/>
      <c r="P65" s="70"/>
      <c r="Q65" s="70"/>
      <c r="R65" s="70"/>
      <c r="S65" s="70"/>
    </row>
    <row r="66" spans="2:19" s="9" customFormat="1" ht="13.5" customHeight="1">
      <c r="B66" s="69" t="s">
        <v>40</v>
      </c>
      <c r="C66" s="73"/>
      <c r="D66" s="97" t="s">
        <v>41</v>
      </c>
      <c r="E66" s="97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4"/>
    </row>
    <row r="67" spans="2:19" s="9" customFormat="1" ht="18" customHeight="1">
      <c r="B67" s="99"/>
      <c r="C67" s="99"/>
      <c r="D67" s="99"/>
      <c r="E67" s="99"/>
      <c r="F67" s="99"/>
      <c r="G67" s="99"/>
      <c r="H67" s="99"/>
      <c r="I67" s="99"/>
      <c r="J67" s="74"/>
      <c r="K67" s="74"/>
      <c r="L67" s="74"/>
      <c r="M67" s="74"/>
      <c r="N67" s="75"/>
      <c r="O67" s="74"/>
      <c r="P67" s="74"/>
      <c r="Q67" s="74"/>
      <c r="R67" s="74"/>
      <c r="S67" s="74"/>
    </row>
    <row r="68" spans="2:19" s="4" customFormat="1" ht="45.75" customHeight="1">
      <c r="B68" s="98" t="s">
        <v>37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</row>
    <row r="69" spans="8:14" s="4" customFormat="1" ht="23.25" customHeight="1">
      <c r="H69" s="2"/>
      <c r="N69" s="1"/>
    </row>
    <row r="70" spans="8:14" s="4" customFormat="1" ht="23.25" customHeight="1">
      <c r="H70" s="2"/>
      <c r="N70" s="1"/>
    </row>
    <row r="71" spans="8:14" s="4" customFormat="1" ht="23.25" customHeight="1">
      <c r="H71" s="2"/>
      <c r="N71" s="1"/>
    </row>
    <row r="72" spans="8:14" s="4" customFormat="1" ht="23.25" customHeight="1">
      <c r="H72" s="2"/>
      <c r="N72" s="1"/>
    </row>
    <row r="73" ht="23.25" customHeight="1"/>
    <row r="74" ht="23.25" customHeight="1"/>
    <row r="75" ht="23.25" customHeight="1"/>
    <row r="76" ht="409.5" customHeight="1" hidden="1"/>
    <row r="77" ht="11.25" customHeight="1"/>
    <row r="78" ht="12.75" customHeight="1"/>
    <row r="79" spans="2:19" ht="12.75" customHeight="1">
      <c r="B79" s="11"/>
      <c r="C79" s="11"/>
      <c r="D79" s="11"/>
      <c r="E79" s="11"/>
      <c r="F79" s="11"/>
      <c r="G79" s="11"/>
      <c r="H79" s="12"/>
      <c r="I79" s="11"/>
      <c r="J79" s="11"/>
      <c r="K79" s="11"/>
      <c r="L79" s="11"/>
      <c r="M79" s="11"/>
      <c r="N79" s="13"/>
      <c r="O79" s="11"/>
      <c r="P79" s="11"/>
      <c r="Q79" s="11"/>
      <c r="R79" s="11"/>
      <c r="S79" s="11"/>
    </row>
    <row r="80" spans="2:19" ht="12.75" customHeight="1">
      <c r="B80" s="11"/>
      <c r="C80" s="12"/>
      <c r="D80" s="11"/>
      <c r="E80" s="11"/>
      <c r="F80" s="11"/>
      <c r="G80" s="11"/>
      <c r="H80" s="12"/>
      <c r="I80" s="11"/>
      <c r="J80" s="11"/>
      <c r="K80" s="11"/>
      <c r="L80" s="11"/>
      <c r="M80" s="11"/>
      <c r="N80" s="13"/>
      <c r="O80" s="11"/>
      <c r="P80" s="11"/>
      <c r="Q80" s="11"/>
      <c r="R80" s="11"/>
      <c r="S80" s="11"/>
    </row>
  </sheetData>
  <sheetProtection/>
  <mergeCells count="12">
    <mergeCell ref="C4:G4"/>
    <mergeCell ref="B4:B5"/>
    <mergeCell ref="B7:E7"/>
    <mergeCell ref="H1:M1"/>
    <mergeCell ref="H4:M4"/>
    <mergeCell ref="J3:K3"/>
    <mergeCell ref="H2:M2"/>
    <mergeCell ref="D66:E66"/>
    <mergeCell ref="B68:S68"/>
    <mergeCell ref="B67:I67"/>
    <mergeCell ref="B12:E12"/>
    <mergeCell ref="B17:E17"/>
  </mergeCells>
  <printOptions/>
  <pageMargins left="0.03937007874015748" right="0.03937007874015748" top="0.3937007874015748" bottom="0.1968503937007874" header="0.5118110236220472" footer="0.3937007874015748"/>
  <pageSetup fitToHeight="4" fitToWidth="1" horizontalDpi="600" verticalDpi="600" orientation="landscape" paperSize="9" scale="56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dobrivskaya</cp:lastModifiedBy>
  <cp:lastPrinted>2014-02-03T11:03:33Z</cp:lastPrinted>
  <dcterms:created xsi:type="dcterms:W3CDTF">2010-10-04T10:20:09Z</dcterms:created>
  <dcterms:modified xsi:type="dcterms:W3CDTF">2014-02-03T11:08:17Z</dcterms:modified>
  <cp:category/>
  <cp:version/>
  <cp:contentType/>
  <cp:contentStatus/>
</cp:coreProperties>
</file>